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6bc7c759b31247/Dokumente/Work/01_AGEB/04_Abgabe_1524/STRERZ(A11)/"/>
    </mc:Choice>
  </mc:AlternateContent>
  <xr:revisionPtr revIDLastSave="9" documentId="13_ncr:1_{3E4C8F4D-05BF-49CA-B512-8937D211EE74}" xr6:coauthVersionLast="47" xr6:coauthVersionMax="47" xr10:uidLastSave="{C06F6F82-6311-443E-8DEF-2174E4CEFFFF}"/>
  <bookViews>
    <workbookView xWindow="-110" yWindow="-110" windowWidth="19420" windowHeight="10300" xr2:uid="{2480F50C-FCA3-4102-A54F-5A32FFA104B7}"/>
  </bookViews>
  <sheets>
    <sheet name="STRERZ (brutto)" sheetId="1" r:id="rId1"/>
    <sheet name="STRERZ (netto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0" i="1" l="1"/>
  <c r="AN29" i="1"/>
  <c r="AM30" i="1"/>
  <c r="AM29" i="1"/>
</calcChain>
</file>

<file path=xl/sharedStrings.xml><?xml version="1.0" encoding="utf-8"?>
<sst xmlns="http://schemas.openxmlformats.org/spreadsheetml/2006/main" count="84" uniqueCount="56">
  <si>
    <t>Bruttostromerzeugung in Deutschland nach Energieträgern</t>
  </si>
  <si>
    <t>TWh</t>
  </si>
  <si>
    <r>
      <rPr>
        <b/>
        <sz val="11"/>
        <color theme="0"/>
        <rFont val="Times New Roman"/>
        <family val="1"/>
      </rPr>
      <t>Δ</t>
    </r>
    <r>
      <rPr>
        <b/>
        <sz val="11"/>
        <color theme="0"/>
        <rFont val="Calibri"/>
        <family val="2"/>
        <scheme val="minor"/>
      </rPr>
      <t xml:space="preserve"> in %</t>
    </r>
  </si>
  <si>
    <t>Anteil in %</t>
  </si>
  <si>
    <t>Braunkohle</t>
  </si>
  <si>
    <t>Steinkohle</t>
  </si>
  <si>
    <t>Kernenergie</t>
  </si>
  <si>
    <t>Erdgas</t>
  </si>
  <si>
    <t>Mineralöl</t>
  </si>
  <si>
    <r>
      <t>Erneuerbare Energien (EE), darunter:</t>
    </r>
    <r>
      <rPr>
        <vertAlign val="superscript"/>
        <sz val="10"/>
        <rFont val="Calibri"/>
        <family val="2"/>
        <scheme val="minor"/>
      </rPr>
      <t>5)</t>
    </r>
  </si>
  <si>
    <t xml:space="preserve"> - Wind onshore</t>
  </si>
  <si>
    <t>k.A.</t>
  </si>
  <si>
    <t xml:space="preserve"> - Wind offshore</t>
  </si>
  <si>
    <r>
      <t xml:space="preserve"> - Wasserkraft</t>
    </r>
    <r>
      <rPr>
        <vertAlign val="superscript"/>
        <sz val="10"/>
        <rFont val="Calibri"/>
        <family val="2"/>
        <scheme val="minor"/>
      </rPr>
      <t>1)</t>
    </r>
  </si>
  <si>
    <t xml:space="preserve"> - Biomasse</t>
  </si>
  <si>
    <t xml:space="preserve"> - Photovoltaik</t>
  </si>
  <si>
    <r>
      <t xml:space="preserve"> - Hausmüll</t>
    </r>
    <r>
      <rPr>
        <vertAlign val="superscript"/>
        <sz val="10"/>
        <rFont val="Calibri"/>
        <family val="2"/>
        <scheme val="minor"/>
      </rPr>
      <t>2)</t>
    </r>
  </si>
  <si>
    <t xml:space="preserve"> - Geothermie</t>
  </si>
  <si>
    <t>Sonstige, darunter:</t>
  </si>
  <si>
    <r>
      <t xml:space="preserve"> - Pumpspeicher (PSE) </t>
    </r>
    <r>
      <rPr>
        <vertAlign val="superscript"/>
        <sz val="10"/>
        <rFont val="Calibri"/>
        <family val="2"/>
        <scheme val="minor"/>
      </rPr>
      <t>3)</t>
    </r>
  </si>
  <si>
    <t xml:space="preserve"> - Industrieabfall</t>
  </si>
  <si>
    <t>Bruttostromerzeugung inkl. PSE (Umwandlungsausstoß nach Energiebilanz Deutschland)</t>
  </si>
  <si>
    <r>
      <t>Bruttostromerzeugung exkl. PSE</t>
    </r>
    <r>
      <rPr>
        <b/>
        <vertAlign val="superscript"/>
        <sz val="10"/>
        <rFont val="Calibri"/>
        <family val="2"/>
        <scheme val="minor"/>
      </rPr>
      <t>6)</t>
    </r>
  </si>
  <si>
    <t>Anteil EE an der Bruttostromerzeugung (ohne PSE) [%]</t>
  </si>
  <si>
    <r>
      <t>Stromeinfuhr</t>
    </r>
    <r>
      <rPr>
        <vertAlign val="superscript"/>
        <sz val="10"/>
        <rFont val="Calibri"/>
        <family val="2"/>
        <scheme val="minor"/>
      </rPr>
      <t>4)</t>
    </r>
  </si>
  <si>
    <r>
      <t>Stromausfuhr</t>
    </r>
    <r>
      <rPr>
        <vertAlign val="superscript"/>
        <sz val="10"/>
        <rFont val="Calibri"/>
        <family val="2"/>
        <scheme val="minor"/>
      </rPr>
      <t>4)</t>
    </r>
  </si>
  <si>
    <t>Stromimportsaldo</t>
  </si>
  <si>
    <t>Bruttostromverbrauch excl. PSE</t>
  </si>
  <si>
    <t>nachrichtlich:</t>
  </si>
  <si>
    <r>
      <t>Bruttostromverbrauch inkl. PSE</t>
    </r>
    <r>
      <rPr>
        <b/>
        <vertAlign val="superscript"/>
        <sz val="10"/>
        <rFont val="Calibri"/>
        <family val="2"/>
        <scheme val="minor"/>
      </rPr>
      <t>7)</t>
    </r>
  </si>
  <si>
    <t>Anteil EE am Bruttostromverbrauch (inkl. PSE) [%]</t>
  </si>
  <si>
    <t>Prozentuale Veränderung</t>
  </si>
  <si>
    <t>X</t>
  </si>
  <si>
    <t>Pumparbeit (Speicherzufuhr u. Eigenverbrauch)</t>
  </si>
  <si>
    <t>Pumpstromerzeugung (PSE)</t>
  </si>
  <si>
    <t>Eigenverbrauch der Pumpspeicher</t>
  </si>
  <si>
    <r>
      <t>1)</t>
    </r>
    <r>
      <rPr>
        <sz val="10"/>
        <rFont val="Calibri"/>
        <family val="2"/>
        <scheme val="minor"/>
      </rPr>
      <t xml:space="preserve"> Lauf- und Speicherwasser inkl. natürl. Zufluss aus PS</t>
    </r>
  </si>
  <si>
    <r>
      <t>2)</t>
    </r>
    <r>
      <rPr>
        <sz val="10"/>
        <rFont val="Calibri"/>
        <family val="2"/>
        <scheme val="minor"/>
      </rPr>
      <t xml:space="preserve"> aufgeteilt in reg. und nicht-reg. Anteil (50 % : 50 %)</t>
    </r>
  </si>
  <si>
    <r>
      <t>3)</t>
    </r>
    <r>
      <rPr>
        <sz val="10"/>
        <rFont val="Calibri"/>
        <family val="2"/>
        <scheme val="minor"/>
      </rPr>
      <t xml:space="preserve"> PSE: Pumpstromerzeugung; ohne Erzeugung aus natürl. Zufluss</t>
    </r>
  </si>
  <si>
    <r>
      <t xml:space="preserve">4) </t>
    </r>
    <r>
      <rPr>
        <sz val="10"/>
        <rFont val="Calibri"/>
        <family val="2"/>
        <scheme val="minor"/>
      </rPr>
      <t>ab 2003 Stromaußenhandel lt. Statistischem Bundesamt; erfasst werden die physikalischen Stromflüsse aus dem Ausland nach Deutschland bzw. aus Deutschland in das Ausland (Territorialprinzip).</t>
    </r>
  </si>
  <si>
    <r>
      <t>5)</t>
    </r>
    <r>
      <rPr>
        <sz val="10"/>
        <rFont val="Calibri"/>
        <family val="2"/>
        <scheme val="minor"/>
      </rPr>
      <t xml:space="preserve"> ab 2003 alle Angaben zur Stromerzeugung aus erneuerbaren Energien lt. Daten und Berechnungen der AGEEStat.</t>
    </r>
  </si>
  <si>
    <r>
      <t>6)</t>
    </r>
    <r>
      <rPr>
        <sz val="10"/>
        <rFont val="Calibri"/>
        <family val="2"/>
        <scheme val="minor"/>
      </rPr>
      <t xml:space="preserve"> Bruttostromerzeugung nach Eurostat Energiebilanz und Energiebilanz Deutschland, sofern bei der Energiebilanz Deutschland die PSE aus dem Umwandlungsausstoß (Zeile 39) herausgerechnet wird bzw. PS als Speicher betrachtet werden.</t>
    </r>
  </si>
  <si>
    <r>
      <t>7)</t>
    </r>
    <r>
      <rPr>
        <sz val="10"/>
        <rFont val="Calibri"/>
        <family val="2"/>
        <scheme val="minor"/>
      </rPr>
      <t xml:space="preserve"> Bislang als Bezugsgröße zur Berechnung des Anteils erneuerbarer Energien verwendete Bezugsgröße, enthält Doppelzählungen, weil sowohl die PSE als auch der Speichersaldo/-verbrauch in dieser Größe zusätzlich enthalten sind.</t>
    </r>
  </si>
  <si>
    <r>
      <t>Nettostromerzeugung in Deutschland nach Enerigeträgern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</si>
  <si>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t>Erneuerbare, darunter:</t>
  </si>
  <si>
    <r>
      <t xml:space="preserve"> - Wasserkraft</t>
    </r>
    <r>
      <rPr>
        <vertAlign val="superscript"/>
        <sz val="10"/>
        <rFont val="Arial"/>
        <family val="2"/>
      </rPr>
      <t>2)</t>
    </r>
  </si>
  <si>
    <r>
      <t xml:space="preserve"> - Hausmüll</t>
    </r>
    <r>
      <rPr>
        <vertAlign val="superscript"/>
        <sz val="10"/>
        <rFont val="Arial"/>
        <family val="2"/>
      </rPr>
      <t>3)</t>
    </r>
  </si>
  <si>
    <r>
      <t xml:space="preserve"> - Pumpspeicher</t>
    </r>
    <r>
      <rPr>
        <vertAlign val="superscript"/>
        <sz val="10"/>
        <rFont val="Arial"/>
        <family val="2"/>
      </rPr>
      <t>4)</t>
    </r>
  </si>
  <si>
    <t>Nettostromerzeugung  inkl. PSE</t>
  </si>
  <si>
    <t>Nettostromerzeugung exkl. PSE</t>
  </si>
  <si>
    <t>Anteil EE an der Nettostromerzeugung [%]</t>
  </si>
  <si>
    <r>
      <rPr>
        <vertAlign val="superscript"/>
        <sz val="10"/>
        <rFont val="Franklin Gothic Book"/>
        <family val="2"/>
      </rPr>
      <t>1)</t>
    </r>
    <r>
      <rPr>
        <sz val="10"/>
        <rFont val="Franklin Gothic Book"/>
        <family val="2"/>
      </rPr>
      <t xml:space="preserve"> Nettostromerzeugung 1990-2002 geschätzt (Eigenverbrauchsanteile von 2003, differenziert nach Energieträgern)</t>
    </r>
  </si>
  <si>
    <r>
      <t>2)</t>
    </r>
    <r>
      <rPr>
        <sz val="10"/>
        <rFont val="Franklin Gothic Book"/>
        <family val="2"/>
      </rPr>
      <t xml:space="preserve"> Lauf- und Speicherwasser inkl. natürl. Zufluss aus PS</t>
    </r>
  </si>
  <si>
    <r>
      <t>3)</t>
    </r>
    <r>
      <rPr>
        <sz val="10"/>
        <rFont val="Franklin Gothic Book"/>
        <family val="2"/>
      </rPr>
      <t xml:space="preserve"> aufgeteilt in reg. und nicht-reg. Anteil (50 % : 50 %)</t>
    </r>
  </si>
  <si>
    <r>
      <t>4)</t>
    </r>
    <r>
      <rPr>
        <sz val="10"/>
        <rFont val="Franklin Gothic Book"/>
        <family val="2"/>
      </rPr>
      <t xml:space="preserve"> ohne Erzeugung aus natürl. Zufluss</t>
    </r>
  </si>
  <si>
    <r>
      <t>5)</t>
    </r>
    <r>
      <rPr>
        <sz val="10"/>
        <rFont val="Franklin Gothic Book"/>
        <family val="2"/>
      </rPr>
      <t xml:space="preserve"> ab 2003 alle Angaben zur Stromerzeugung aus erneuerbaren Energien lt. Daten und Berechnungen der AGEEStat.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</si>
</sst>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0"/>
    <numFmt numFmtId="165" formatCode="\+\ 0.0;\-\ 0.0;0.0"/>
    <numFmt numFmtId="166" formatCode="0.0"/>
    <numFmt numFmtId="167" formatCode="0.000_0"/>
    <numFmt numFmtId="168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i/>
      <sz val="10"/>
      <color theme="0"/>
      <name val="Franklin Gothic Book"/>
      <family val="2"/>
    </font>
    <font>
      <b/>
      <sz val="10"/>
      <color theme="0"/>
      <name val="Franklin Gothic Book"/>
      <family val="2"/>
    </font>
    <font>
      <b/>
      <sz val="11"/>
      <color theme="0"/>
      <name val="Calibri"/>
      <family val="1"/>
      <scheme val="minor"/>
    </font>
    <font>
      <b/>
      <sz val="11"/>
      <color theme="0"/>
      <name val="Times New Roman"/>
      <family val="1"/>
    </font>
    <font>
      <sz val="10"/>
      <name val="Franklin Gothic Book"/>
      <family val="2"/>
    </font>
    <font>
      <vertAlign val="superscript"/>
      <sz val="10"/>
      <name val="Calibri"/>
      <family val="2"/>
      <scheme val="minor"/>
    </font>
    <font>
      <b/>
      <sz val="10"/>
      <name val="Franklin Gothic Book"/>
      <family val="2"/>
    </font>
    <font>
      <b/>
      <vertAlign val="superscript"/>
      <sz val="10"/>
      <name val="Calibri"/>
      <family val="2"/>
      <scheme val="minor"/>
    </font>
    <font>
      <i/>
      <sz val="10"/>
      <name val="Franklin Gothic Book"/>
      <family val="2"/>
    </font>
    <font>
      <i/>
      <sz val="10"/>
      <color theme="1"/>
      <name val="Franklin Gothic Book"/>
      <family val="2"/>
    </font>
    <font>
      <vertAlign val="superscript"/>
      <sz val="10"/>
      <name val="Franklin Gothic Book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right" vertical="center"/>
    </xf>
    <xf numFmtId="164" fontId="8" fillId="0" borderId="6" xfId="0" applyNumberFormat="1" applyFont="1" applyBorder="1" applyAlignment="1">
      <alignment vertical="center"/>
    </xf>
    <xf numFmtId="0" fontId="8" fillId="0" borderId="4" xfId="0" quotePrefix="1" applyFont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8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5" fontId="12" fillId="0" borderId="7" xfId="0" applyNumberFormat="1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5" fontId="8" fillId="0" borderId="7" xfId="0" applyNumberFormat="1" applyFont="1" applyBorder="1" applyAlignment="1">
      <alignment horizontal="left" vertical="center"/>
    </xf>
    <xf numFmtId="166" fontId="2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165" fontId="12" fillId="0" borderId="0" xfId="0" applyNumberFormat="1" applyFont="1" applyAlignment="1">
      <alignment horizontal="left" vertical="center"/>
    </xf>
    <xf numFmtId="164" fontId="12" fillId="0" borderId="7" xfId="0" applyNumberFormat="1" applyFont="1" applyBorder="1" applyAlignment="1">
      <alignment horizontal="right" vertical="center"/>
    </xf>
    <xf numFmtId="164" fontId="12" fillId="0" borderId="7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6" fontId="8" fillId="0" borderId="9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7" fontId="8" fillId="0" borderId="4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3CDC-922D-4B53-A173-E3EFA7E280F4}">
  <sheetPr codeName="Tabelle7">
    <tabColor theme="4"/>
    <pageSetUpPr fitToPage="1"/>
  </sheetPr>
  <dimension ref="A1:AR44"/>
  <sheetViews>
    <sheetView showGridLines="0" tabSelected="1" zoomScale="115" zoomScaleNormal="115" workbookViewId="0">
      <pane xSplit="2" ySplit="3" topLeftCell="AG21" activePane="bottomRight" state="frozen"/>
      <selection pane="topRight" activeCell="C1" sqref="C1"/>
      <selection pane="bottomLeft" activeCell="A4" sqref="A4"/>
      <selection pane="bottomRight" activeCell="AN30" sqref="AN30"/>
    </sheetView>
  </sheetViews>
  <sheetFormatPr baseColWidth="10" defaultColWidth="0" defaultRowHeight="13.5" zeroHeight="1" x14ac:dyDescent="0.35"/>
  <cols>
    <col min="1" max="1" width="5.7265625" style="1" customWidth="1"/>
    <col min="2" max="2" width="55.7265625" style="1" customWidth="1"/>
    <col min="3" max="18" width="10.7265625" style="1" customWidth="1"/>
    <col min="19" max="22" width="10.7265625" style="1" hidden="1" customWidth="1"/>
    <col min="23" max="23" width="10.7265625" style="1" customWidth="1"/>
    <col min="24" max="27" width="10.7265625" style="1" hidden="1" customWidth="1"/>
    <col min="28" max="37" width="10.7265625" style="1" customWidth="1"/>
    <col min="38" max="38" width="5.7265625" style="1" customWidth="1"/>
    <col min="39" max="40" width="10.7265625" style="1" customWidth="1"/>
    <col min="41" max="41" width="5.7265625" style="1" customWidth="1"/>
    <col min="42" max="44" width="0" style="1" hidden="1" customWidth="1"/>
    <col min="45" max="16384" width="11.453125" style="1" hidden="1"/>
  </cols>
  <sheetData>
    <row r="1" spans="1:42" ht="15" customHeight="1" x14ac:dyDescent="0.35">
      <c r="B1" s="2"/>
    </row>
    <row r="2" spans="1:42" ht="15" customHeight="1" x14ac:dyDescent="0.35">
      <c r="B2" s="2" t="s">
        <v>0</v>
      </c>
    </row>
    <row r="3" spans="1:42" ht="15" customHeight="1" x14ac:dyDescent="0.35">
      <c r="B3" s="3" t="s">
        <v>1</v>
      </c>
      <c r="C3" s="4">
        <v>1990</v>
      </c>
      <c r="D3" s="4">
        <v>1991</v>
      </c>
      <c r="E3" s="4">
        <v>1992</v>
      </c>
      <c r="F3" s="4">
        <v>1993</v>
      </c>
      <c r="G3" s="4">
        <v>1994</v>
      </c>
      <c r="H3" s="4">
        <v>1995</v>
      </c>
      <c r="I3" s="4">
        <v>1996</v>
      </c>
      <c r="J3" s="4">
        <v>1997</v>
      </c>
      <c r="K3" s="4">
        <v>1998</v>
      </c>
      <c r="L3" s="4">
        <v>1999</v>
      </c>
      <c r="M3" s="4">
        <v>2000</v>
      </c>
      <c r="N3" s="4">
        <v>2001</v>
      </c>
      <c r="O3" s="4">
        <v>2002</v>
      </c>
      <c r="P3" s="4">
        <v>2003</v>
      </c>
      <c r="Q3" s="4">
        <v>2004</v>
      </c>
      <c r="R3" s="4">
        <v>2005</v>
      </c>
      <c r="S3" s="4">
        <v>2006</v>
      </c>
      <c r="T3" s="4">
        <v>2007</v>
      </c>
      <c r="U3" s="4">
        <v>2008</v>
      </c>
      <c r="V3" s="4">
        <v>2009</v>
      </c>
      <c r="W3" s="4">
        <v>2010</v>
      </c>
      <c r="X3" s="4">
        <v>2011</v>
      </c>
      <c r="Y3" s="4">
        <v>2012</v>
      </c>
      <c r="Z3" s="4">
        <v>2013</v>
      </c>
      <c r="AA3" s="4">
        <v>2014</v>
      </c>
      <c r="AB3" s="4">
        <v>2015</v>
      </c>
      <c r="AC3" s="4">
        <v>2016</v>
      </c>
      <c r="AD3" s="4">
        <v>2017</v>
      </c>
      <c r="AE3" s="5">
        <v>2018</v>
      </c>
      <c r="AF3" s="5">
        <v>2019</v>
      </c>
      <c r="AG3" s="5">
        <v>2020</v>
      </c>
      <c r="AH3" s="5">
        <v>2021</v>
      </c>
      <c r="AI3" s="5">
        <v>2022</v>
      </c>
      <c r="AJ3" s="5">
        <v>2023</v>
      </c>
      <c r="AK3" s="5">
        <v>2024</v>
      </c>
      <c r="AM3" s="6" t="s">
        <v>2</v>
      </c>
      <c r="AN3" s="6" t="s">
        <v>3</v>
      </c>
    </row>
    <row r="4" spans="1:42" ht="15" customHeight="1" x14ac:dyDescent="0.35">
      <c r="A4" s="7"/>
      <c r="B4" s="8" t="s">
        <v>4</v>
      </c>
      <c r="C4" s="9">
        <v>170.9</v>
      </c>
      <c r="D4" s="9">
        <v>158.30000000000001</v>
      </c>
      <c r="E4" s="9">
        <v>154.5</v>
      </c>
      <c r="F4" s="9">
        <v>147.5</v>
      </c>
      <c r="G4" s="9">
        <v>146.1</v>
      </c>
      <c r="H4" s="9">
        <v>142.6</v>
      </c>
      <c r="I4" s="9">
        <v>144.28899999999999</v>
      </c>
      <c r="J4" s="10">
        <v>141.71899999999999</v>
      </c>
      <c r="K4" s="10">
        <v>139.40199999999999</v>
      </c>
      <c r="L4" s="10">
        <v>135.98500000000001</v>
      </c>
      <c r="M4" s="10">
        <v>148.30000000000001</v>
      </c>
      <c r="N4" s="10">
        <v>154.80000000000001</v>
      </c>
      <c r="O4" s="11">
        <v>158</v>
      </c>
      <c r="P4" s="11">
        <v>158.16949424999999</v>
      </c>
      <c r="Q4" s="11">
        <v>157.99465699999999</v>
      </c>
      <c r="R4" s="11">
        <v>154.06058700000003</v>
      </c>
      <c r="S4" s="11">
        <v>151.0703077</v>
      </c>
      <c r="T4" s="11">
        <v>155.06221150000002</v>
      </c>
      <c r="U4" s="11">
        <v>150.6196017</v>
      </c>
      <c r="V4" s="12">
        <v>145.58792387999998</v>
      </c>
      <c r="W4" s="12">
        <v>145.87251225</v>
      </c>
      <c r="X4" s="12">
        <v>150.07400558000003</v>
      </c>
      <c r="Y4" s="12">
        <v>160.73856736000002</v>
      </c>
      <c r="Z4" s="12">
        <v>160.92071921000002</v>
      </c>
      <c r="AA4" s="12">
        <v>155.81800906000001</v>
      </c>
      <c r="AB4" s="12">
        <v>154.46343208000002</v>
      </c>
      <c r="AC4" s="12">
        <v>149.54039035</v>
      </c>
      <c r="AD4" s="11">
        <v>148.36643955999995</v>
      </c>
      <c r="AE4" s="11">
        <v>145.58855500000001</v>
      </c>
      <c r="AF4" s="11">
        <v>113.97711899999999</v>
      </c>
      <c r="AG4" s="11">
        <v>91.743016999999995</v>
      </c>
      <c r="AH4" s="11">
        <v>110.098145</v>
      </c>
      <c r="AI4" s="11">
        <v>116.24638899909385</v>
      </c>
      <c r="AJ4" s="11">
        <v>86.275243000000017</v>
      </c>
      <c r="AK4" s="11">
        <v>79.09610455022208</v>
      </c>
      <c r="AM4" s="11">
        <v>-8.3212033952520255</v>
      </c>
      <c r="AN4" s="11">
        <v>15.782591004523761</v>
      </c>
    </row>
    <row r="5" spans="1:42" ht="15" customHeight="1" x14ac:dyDescent="0.35">
      <c r="A5" s="7"/>
      <c r="B5" s="8" t="s">
        <v>5</v>
      </c>
      <c r="C5" s="9">
        <v>140.80000000000001</v>
      </c>
      <c r="D5" s="9">
        <v>149.80000000000001</v>
      </c>
      <c r="E5" s="9">
        <v>141.9</v>
      </c>
      <c r="F5" s="9">
        <v>146.19999999999999</v>
      </c>
      <c r="G5" s="9">
        <v>144.6</v>
      </c>
      <c r="H5" s="9">
        <v>147.1</v>
      </c>
      <c r="I5" s="9">
        <v>152.68600000000001</v>
      </c>
      <c r="J5" s="10">
        <v>143.10400000000001</v>
      </c>
      <c r="K5" s="10">
        <v>153.4</v>
      </c>
      <c r="L5" s="10">
        <v>143.083</v>
      </c>
      <c r="M5" s="10">
        <v>143.1</v>
      </c>
      <c r="N5" s="10">
        <v>138.4</v>
      </c>
      <c r="O5" s="11">
        <v>134.6</v>
      </c>
      <c r="P5" s="11">
        <v>146.45723301000001</v>
      </c>
      <c r="Q5" s="11">
        <v>140.76614975999999</v>
      </c>
      <c r="R5" s="11">
        <v>134.08202188999999</v>
      </c>
      <c r="S5" s="11">
        <v>137.86223701</v>
      </c>
      <c r="T5" s="11">
        <v>142.04858883</v>
      </c>
      <c r="U5" s="11">
        <v>124.58835612999999</v>
      </c>
      <c r="V5" s="12">
        <v>107.85801754000001</v>
      </c>
      <c r="W5" s="12">
        <v>117.02239077</v>
      </c>
      <c r="X5" s="12">
        <v>112.39581971</v>
      </c>
      <c r="Y5" s="12">
        <v>116.38871487</v>
      </c>
      <c r="Z5" s="12">
        <v>127.28251379000001</v>
      </c>
      <c r="AA5" s="12">
        <v>118.59163502</v>
      </c>
      <c r="AB5" s="12">
        <v>117.73636750000001</v>
      </c>
      <c r="AC5" s="12">
        <v>112.20474036000002</v>
      </c>
      <c r="AD5" s="11">
        <v>92.862579249999996</v>
      </c>
      <c r="AE5" s="11">
        <v>82.566890999999998</v>
      </c>
      <c r="AF5" s="11">
        <v>57.472371000000003</v>
      </c>
      <c r="AG5" s="11">
        <v>42.843778</v>
      </c>
      <c r="AH5" s="11">
        <v>54.554187000000006</v>
      </c>
      <c r="AI5" s="11">
        <v>63.704818999999993</v>
      </c>
      <c r="AJ5" s="11">
        <v>38.511849000000005</v>
      </c>
      <c r="AK5" s="11">
        <v>28.053536742618817</v>
      </c>
      <c r="AM5" s="11">
        <v>-27.156089694320279</v>
      </c>
      <c r="AN5" s="11">
        <v>5.5977155784960768</v>
      </c>
    </row>
    <row r="6" spans="1:42" ht="15" customHeight="1" x14ac:dyDescent="0.35">
      <c r="B6" s="8" t="s">
        <v>6</v>
      </c>
      <c r="C6" s="9">
        <v>152.5</v>
      </c>
      <c r="D6" s="9">
        <v>147.4</v>
      </c>
      <c r="E6" s="9">
        <v>158.80000000000001</v>
      </c>
      <c r="F6" s="9">
        <v>153.5</v>
      </c>
      <c r="G6" s="9">
        <v>151.19999999999999</v>
      </c>
      <c r="H6" s="9">
        <v>154.1</v>
      </c>
      <c r="I6" s="9">
        <v>161.613</v>
      </c>
      <c r="J6" s="10">
        <v>170.328</v>
      </c>
      <c r="K6" s="10">
        <v>161.6</v>
      </c>
      <c r="L6" s="10">
        <v>170.00399999999999</v>
      </c>
      <c r="M6" s="10">
        <v>169.6</v>
      </c>
      <c r="N6" s="10">
        <v>171.3</v>
      </c>
      <c r="O6" s="11">
        <v>164.8</v>
      </c>
      <c r="P6" s="11">
        <v>165.05992059999997</v>
      </c>
      <c r="Q6" s="11">
        <v>167.06460970000001</v>
      </c>
      <c r="R6" s="11">
        <v>163.03868780000002</v>
      </c>
      <c r="S6" s="11">
        <v>167.35615280000002</v>
      </c>
      <c r="T6" s="11">
        <v>140.53404330000001</v>
      </c>
      <c r="U6" s="11">
        <v>148.77724484999999</v>
      </c>
      <c r="V6" s="12">
        <v>134.93203414999999</v>
      </c>
      <c r="W6" s="12">
        <v>140.55645255000002</v>
      </c>
      <c r="X6" s="12">
        <v>107.97122759999999</v>
      </c>
      <c r="Y6" s="12">
        <v>99.460198969999993</v>
      </c>
      <c r="Z6" s="12">
        <v>97.290037099999992</v>
      </c>
      <c r="AA6" s="12">
        <v>97.129276500000003</v>
      </c>
      <c r="AB6" s="12">
        <v>91.786310700000001</v>
      </c>
      <c r="AC6" s="12">
        <v>84.634367099999992</v>
      </c>
      <c r="AD6" s="11">
        <v>76.324401099999989</v>
      </c>
      <c r="AE6" s="11">
        <v>76.004801999999998</v>
      </c>
      <c r="AF6" s="11">
        <v>75.071235999999999</v>
      </c>
      <c r="AG6" s="11">
        <v>64.382396999999997</v>
      </c>
      <c r="AH6" s="11">
        <v>69.130451000000008</v>
      </c>
      <c r="AI6" s="11">
        <v>34.709262000000003</v>
      </c>
      <c r="AJ6" s="11">
        <v>7.2156360000000008</v>
      </c>
      <c r="AK6" s="11">
        <v>0</v>
      </c>
      <c r="AM6" s="11">
        <v>-100</v>
      </c>
      <c r="AN6" s="11">
        <v>0</v>
      </c>
    </row>
    <row r="7" spans="1:42" ht="15" customHeight="1" x14ac:dyDescent="0.35">
      <c r="B7" s="8" t="s">
        <v>7</v>
      </c>
      <c r="C7" s="9">
        <v>35.9</v>
      </c>
      <c r="D7" s="9">
        <v>36.299999999999997</v>
      </c>
      <c r="E7" s="9">
        <v>33</v>
      </c>
      <c r="F7" s="9">
        <v>32.799999999999997</v>
      </c>
      <c r="G7" s="9">
        <v>36.1</v>
      </c>
      <c r="H7" s="9">
        <v>41.1</v>
      </c>
      <c r="I7" s="9">
        <v>45.56</v>
      </c>
      <c r="J7" s="10">
        <v>48.1</v>
      </c>
      <c r="K7" s="10">
        <v>50.743000000000002</v>
      </c>
      <c r="L7" s="10">
        <v>51.8</v>
      </c>
      <c r="M7" s="10">
        <v>49.2</v>
      </c>
      <c r="N7" s="10">
        <v>55.5</v>
      </c>
      <c r="O7" s="11">
        <v>56.3</v>
      </c>
      <c r="P7" s="11">
        <v>62.592588074991511</v>
      </c>
      <c r="Q7" s="11">
        <v>62.668682676281982</v>
      </c>
      <c r="R7" s="11">
        <v>72.191643129583028</v>
      </c>
      <c r="S7" s="11">
        <v>74.726284317026256</v>
      </c>
      <c r="T7" s="11">
        <v>77.454672754211927</v>
      </c>
      <c r="U7" s="11">
        <v>88.475633985259378</v>
      </c>
      <c r="V7" s="12">
        <v>80.272075603973505</v>
      </c>
      <c r="W7" s="12">
        <v>88.764076396724718</v>
      </c>
      <c r="X7" s="12">
        <v>85.670597871678069</v>
      </c>
      <c r="Y7" s="12">
        <v>75.948814990042408</v>
      </c>
      <c r="Z7" s="12">
        <v>67.002011110493086</v>
      </c>
      <c r="AA7" s="12">
        <v>60.611038166060737</v>
      </c>
      <c r="AB7" s="12">
        <v>61.472372048397617</v>
      </c>
      <c r="AC7" s="12">
        <v>80.616866698024296</v>
      </c>
      <c r="AD7" s="11">
        <v>86.041295994852064</v>
      </c>
      <c r="AE7" s="11">
        <v>81.563298696844953</v>
      </c>
      <c r="AF7" s="11">
        <v>89.890146317267067</v>
      </c>
      <c r="AG7" s="11">
        <v>94.678431828179242</v>
      </c>
      <c r="AH7" s="11">
        <v>90.312407868801628</v>
      </c>
      <c r="AI7" s="11">
        <v>79.053885250195634</v>
      </c>
      <c r="AJ7" s="11">
        <v>76.660276984173834</v>
      </c>
      <c r="AK7" s="11">
        <v>80.349632341396656</v>
      </c>
      <c r="AM7" s="11">
        <v>4.622771690624802</v>
      </c>
      <c r="AN7" s="11">
        <v>16.032716046122371</v>
      </c>
    </row>
    <row r="8" spans="1:42" ht="15" customHeight="1" x14ac:dyDescent="0.35">
      <c r="B8" s="8" t="s">
        <v>8</v>
      </c>
      <c r="C8" s="9">
        <v>10.8</v>
      </c>
      <c r="D8" s="9">
        <v>14.8</v>
      </c>
      <c r="E8" s="9">
        <v>13.2</v>
      </c>
      <c r="F8" s="9">
        <v>10.1</v>
      </c>
      <c r="G8" s="9">
        <v>10.1</v>
      </c>
      <c r="H8" s="9">
        <v>9.1</v>
      </c>
      <c r="I8" s="9">
        <v>8.1620000000000008</v>
      </c>
      <c r="J8" s="10">
        <v>7.4</v>
      </c>
      <c r="K8" s="10">
        <v>6.7</v>
      </c>
      <c r="L8" s="10">
        <v>6.3</v>
      </c>
      <c r="M8" s="10">
        <v>5.9</v>
      </c>
      <c r="N8" s="10">
        <v>6.1</v>
      </c>
      <c r="O8" s="11">
        <v>8.6999999999999993</v>
      </c>
      <c r="P8" s="11">
        <v>10.251643455177026</v>
      </c>
      <c r="Q8" s="11">
        <v>10.672479891261789</v>
      </c>
      <c r="R8" s="11">
        <v>11.858725888165351</v>
      </c>
      <c r="S8" s="11">
        <v>10.783460446835196</v>
      </c>
      <c r="T8" s="11">
        <v>9.8271924982671397</v>
      </c>
      <c r="U8" s="11">
        <v>9.4996758291333201</v>
      </c>
      <c r="V8" s="12">
        <v>9.8823572324905076</v>
      </c>
      <c r="W8" s="12">
        <v>8.5779765931704191</v>
      </c>
      <c r="X8" s="12">
        <v>7.0230975412096281</v>
      </c>
      <c r="Y8" s="12">
        <v>7.4745239173886437</v>
      </c>
      <c r="Z8" s="12">
        <v>7.0482293829151343</v>
      </c>
      <c r="AA8" s="12">
        <v>5.5288729878665421</v>
      </c>
      <c r="AB8" s="12">
        <v>6.0826198346673124</v>
      </c>
      <c r="AC8" s="12">
        <v>5.7194089151175511</v>
      </c>
      <c r="AD8" s="11">
        <v>5.4760710709987546</v>
      </c>
      <c r="AE8" s="11">
        <v>5.0930279050577036</v>
      </c>
      <c r="AF8" s="11">
        <v>4.7748899125109672</v>
      </c>
      <c r="AG8" s="11">
        <v>4.6951002380012596</v>
      </c>
      <c r="AH8" s="11">
        <v>4.5533861669726781</v>
      </c>
      <c r="AI8" s="11">
        <v>5.7203259628438889</v>
      </c>
      <c r="AJ8" s="11">
        <v>4.9343989305083031</v>
      </c>
      <c r="AK8" s="11">
        <v>5.046083950043065</v>
      </c>
      <c r="AM8" s="11">
        <v>2.2633966387321856</v>
      </c>
      <c r="AN8" s="11">
        <v>1.0068799166645912</v>
      </c>
    </row>
    <row r="9" spans="1:42" ht="15" customHeight="1" x14ac:dyDescent="0.35">
      <c r="B9" s="8" t="s">
        <v>9</v>
      </c>
      <c r="C9" s="9">
        <v>19.7</v>
      </c>
      <c r="D9" s="9">
        <v>17.462</v>
      </c>
      <c r="E9" s="9">
        <v>20.473700000000001</v>
      </c>
      <c r="F9" s="9">
        <v>21.225999999999999</v>
      </c>
      <c r="G9" s="9">
        <v>23.014200000000002</v>
      </c>
      <c r="H9" s="9">
        <v>25.11</v>
      </c>
      <c r="I9" s="9">
        <v>22.999000000000002</v>
      </c>
      <c r="J9" s="9">
        <v>24.225999999999999</v>
      </c>
      <c r="K9" s="9">
        <v>26.224</v>
      </c>
      <c r="L9" s="9">
        <v>29.172999999999995</v>
      </c>
      <c r="M9" s="9">
        <v>37.9</v>
      </c>
      <c r="N9" s="9">
        <v>38.9</v>
      </c>
      <c r="O9" s="12">
        <v>46.1</v>
      </c>
      <c r="P9" s="12">
        <v>46.676849759999996</v>
      </c>
      <c r="Q9" s="12">
        <v>57.968039140000002</v>
      </c>
      <c r="R9" s="12">
        <v>63.427252099999997</v>
      </c>
      <c r="S9" s="12">
        <v>72.557807490000002</v>
      </c>
      <c r="T9" s="12">
        <v>89.434712640000015</v>
      </c>
      <c r="U9" s="11">
        <v>94.375692260000008</v>
      </c>
      <c r="V9" s="11">
        <v>96.077093759999997</v>
      </c>
      <c r="W9" s="11">
        <v>105.42245378000001</v>
      </c>
      <c r="X9" s="11">
        <v>124.43003227</v>
      </c>
      <c r="Y9" s="11">
        <v>143.407951975</v>
      </c>
      <c r="Z9" s="11">
        <v>151.94837663000001</v>
      </c>
      <c r="AA9" s="11">
        <v>161.91857178000001</v>
      </c>
      <c r="AB9" s="11">
        <v>188.13611830500002</v>
      </c>
      <c r="AC9" s="11">
        <v>189.12904573500001</v>
      </c>
      <c r="AD9" s="11">
        <v>215.68470601500002</v>
      </c>
      <c r="AE9" s="11">
        <v>223.34078367000001</v>
      </c>
      <c r="AF9" s="11">
        <v>241.57387833000001</v>
      </c>
      <c r="AG9" s="11">
        <v>251.48039769999997</v>
      </c>
      <c r="AH9" s="11">
        <v>233.94890934</v>
      </c>
      <c r="AI9" s="11">
        <v>254.64676789057324</v>
      </c>
      <c r="AJ9" s="11">
        <v>275.10359953572424</v>
      </c>
      <c r="AK9" s="11">
        <v>284.94100000000003</v>
      </c>
      <c r="AM9" s="11">
        <v>3.5758894034384778</v>
      </c>
      <c r="AN9" s="11">
        <v>56.856242023455984</v>
      </c>
      <c r="AP9"/>
    </row>
    <row r="10" spans="1:42" ht="15" customHeight="1" x14ac:dyDescent="0.35">
      <c r="B10" s="8" t="s">
        <v>10</v>
      </c>
      <c r="C10" s="13" t="s">
        <v>11</v>
      </c>
      <c r="D10" s="9">
        <v>0.1</v>
      </c>
      <c r="E10" s="9">
        <v>0.2747</v>
      </c>
      <c r="F10" s="9">
        <v>0.6</v>
      </c>
      <c r="G10" s="9">
        <v>0.9091999999999999</v>
      </c>
      <c r="H10" s="9">
        <v>1.5</v>
      </c>
      <c r="I10" s="9">
        <v>2.032</v>
      </c>
      <c r="J10" s="9">
        <v>2.9660000000000002</v>
      </c>
      <c r="K10" s="9">
        <v>4.4889999999999999</v>
      </c>
      <c r="L10" s="9">
        <v>5.5279999999999996</v>
      </c>
      <c r="M10" s="9">
        <v>9.5</v>
      </c>
      <c r="N10" s="10">
        <v>10.5</v>
      </c>
      <c r="O10" s="11">
        <v>15.8</v>
      </c>
      <c r="P10" s="11">
        <v>19.087</v>
      </c>
      <c r="Q10" s="11">
        <v>26.018999999999998</v>
      </c>
      <c r="R10" s="11">
        <v>27.773999999999997</v>
      </c>
      <c r="S10" s="11">
        <v>31.324000000000005</v>
      </c>
      <c r="T10" s="11">
        <v>40.506999999999998</v>
      </c>
      <c r="U10" s="11">
        <v>41.384999999999998</v>
      </c>
      <c r="V10" s="12">
        <v>39.381999999999998</v>
      </c>
      <c r="W10" s="12">
        <v>38.371000000000009</v>
      </c>
      <c r="X10" s="12">
        <v>49.280999999999999</v>
      </c>
      <c r="Y10" s="11">
        <v>50.948</v>
      </c>
      <c r="Z10" s="11">
        <v>51.819000000000003</v>
      </c>
      <c r="AA10" s="11">
        <v>57.026000000000003</v>
      </c>
      <c r="AB10" s="11">
        <v>72.34</v>
      </c>
      <c r="AC10" s="11">
        <v>67.650000000000006</v>
      </c>
      <c r="AD10" s="11">
        <v>88.018000000000001</v>
      </c>
      <c r="AE10" s="11">
        <v>90.483999999999995</v>
      </c>
      <c r="AF10" s="11">
        <v>101.15</v>
      </c>
      <c r="AG10" s="11">
        <v>104.79600000000001</v>
      </c>
      <c r="AH10" s="11">
        <v>90.272000000000006</v>
      </c>
      <c r="AI10" s="11">
        <v>99.691999999999993</v>
      </c>
      <c r="AJ10" s="11">
        <v>117.877</v>
      </c>
      <c r="AK10" s="11">
        <v>112.846</v>
      </c>
      <c r="AM10" s="11">
        <v>-4.2680081780160606</v>
      </c>
      <c r="AN10" s="11">
        <v>22.516940304761036</v>
      </c>
    </row>
    <row r="11" spans="1:42" ht="15" customHeight="1" x14ac:dyDescent="0.35">
      <c r="B11" s="8" t="s">
        <v>12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6"/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2">
        <v>3.7999999999999999E-2</v>
      </c>
      <c r="W11" s="12">
        <v>0.17599999999999999</v>
      </c>
      <c r="X11" s="12">
        <v>0.57699999999999996</v>
      </c>
      <c r="Y11" s="12">
        <v>0.73199999999999998</v>
      </c>
      <c r="Z11" s="11">
        <v>0.91800000000000004</v>
      </c>
      <c r="AA11" s="11">
        <v>1.4710000000000001</v>
      </c>
      <c r="AB11" s="11">
        <v>8.2840000000000007</v>
      </c>
      <c r="AC11" s="11">
        <v>12.273999999999999</v>
      </c>
      <c r="AD11" s="11">
        <v>17.675000000000001</v>
      </c>
      <c r="AE11" s="11">
        <v>19.466999999999999</v>
      </c>
      <c r="AF11" s="11">
        <v>24.744</v>
      </c>
      <c r="AG11" s="11">
        <v>27.306000000000001</v>
      </c>
      <c r="AH11" s="11">
        <v>24.375</v>
      </c>
      <c r="AI11" s="11">
        <v>25.123999999999999</v>
      </c>
      <c r="AJ11" s="11">
        <v>23.887</v>
      </c>
      <c r="AK11" s="11">
        <v>26.068000000000001</v>
      </c>
      <c r="AM11" s="11">
        <v>9.1304893875329718</v>
      </c>
      <c r="AN11" s="11">
        <v>5.201527744576774</v>
      </c>
    </row>
    <row r="12" spans="1:42" ht="15" customHeight="1" x14ac:dyDescent="0.35">
      <c r="B12" s="8" t="s">
        <v>13</v>
      </c>
      <c r="C12" s="9">
        <v>19.7</v>
      </c>
      <c r="D12" s="9">
        <v>15.85</v>
      </c>
      <c r="E12" s="9">
        <v>18.635000000000002</v>
      </c>
      <c r="F12" s="9">
        <v>18.96</v>
      </c>
      <c r="G12" s="9">
        <v>20.195</v>
      </c>
      <c r="H12" s="9">
        <v>21.556000000000001</v>
      </c>
      <c r="I12" s="9">
        <v>18.818000000000001</v>
      </c>
      <c r="J12" s="9">
        <v>18.952000000000002</v>
      </c>
      <c r="K12" s="9">
        <v>19.001999999999999</v>
      </c>
      <c r="L12" s="9">
        <v>20.686</v>
      </c>
      <c r="M12" s="9">
        <v>24.9</v>
      </c>
      <c r="N12" s="10">
        <v>23.2</v>
      </c>
      <c r="O12" s="11">
        <v>23.7</v>
      </c>
      <c r="P12" s="11">
        <v>18.321197389999998</v>
      </c>
      <c r="Q12" s="11">
        <v>20.745722180000001</v>
      </c>
      <c r="R12" s="11">
        <v>19.638020489999999</v>
      </c>
      <c r="S12" s="11">
        <v>20.030334320000001</v>
      </c>
      <c r="T12" s="11">
        <v>21.169708090000004</v>
      </c>
      <c r="U12" s="11">
        <v>20.442846950000003</v>
      </c>
      <c r="V12" s="12">
        <v>19.030967239999999</v>
      </c>
      <c r="W12" s="12">
        <v>20.952924640000003</v>
      </c>
      <c r="X12" s="12">
        <v>17.671532509999999</v>
      </c>
      <c r="Y12" s="12">
        <v>21.755487840000001</v>
      </c>
      <c r="Z12" s="12">
        <v>22.99809376</v>
      </c>
      <c r="AA12" s="12">
        <v>19.58742427</v>
      </c>
      <c r="AB12" s="12">
        <v>18.976623570000001</v>
      </c>
      <c r="AC12" s="12">
        <v>20.545536749999997</v>
      </c>
      <c r="AD12" s="11">
        <v>20.150253859999999</v>
      </c>
      <c r="AE12" s="11">
        <v>18.09821517</v>
      </c>
      <c r="AF12" s="11">
        <v>20.13525933</v>
      </c>
      <c r="AG12" s="11">
        <v>18.721076199999995</v>
      </c>
      <c r="AH12" s="11">
        <v>19.657416340000001</v>
      </c>
      <c r="AI12" s="11">
        <v>17.62417138</v>
      </c>
      <c r="AJ12" s="11">
        <v>19.895378239999999</v>
      </c>
      <c r="AK12" s="11">
        <v>22.513000000000002</v>
      </c>
      <c r="AM12" s="11">
        <v>13.156933878930879</v>
      </c>
      <c r="AN12" s="11">
        <v>4.4921740875271183</v>
      </c>
    </row>
    <row r="13" spans="1:42" ht="15" customHeight="1" x14ac:dyDescent="0.35">
      <c r="B13" s="8" t="s">
        <v>14</v>
      </c>
      <c r="C13" s="13" t="s">
        <v>11</v>
      </c>
      <c r="D13" s="9">
        <v>0.3</v>
      </c>
      <c r="E13" s="9">
        <v>0.3</v>
      </c>
      <c r="F13" s="9">
        <v>0.4</v>
      </c>
      <c r="G13" s="9">
        <v>0.6</v>
      </c>
      <c r="H13" s="9">
        <v>0.7</v>
      </c>
      <c r="I13" s="9">
        <v>0.8</v>
      </c>
      <c r="J13" s="10">
        <v>0.9</v>
      </c>
      <c r="K13" s="17">
        <v>1.1000000000000001</v>
      </c>
      <c r="L13" s="10">
        <v>1.2</v>
      </c>
      <c r="M13" s="10">
        <v>1.6</v>
      </c>
      <c r="N13" s="10">
        <v>3.3</v>
      </c>
      <c r="O13" s="11">
        <v>4.5</v>
      </c>
      <c r="P13" s="11">
        <v>6.7096512700000002</v>
      </c>
      <c r="Q13" s="11">
        <v>8.3823143400000006</v>
      </c>
      <c r="R13" s="11">
        <v>11.45495401</v>
      </c>
      <c r="S13" s="11">
        <v>15.033649579999999</v>
      </c>
      <c r="T13" s="11">
        <v>20.094420029999998</v>
      </c>
      <c r="U13" s="11">
        <v>23.343933389999993</v>
      </c>
      <c r="V13" s="12">
        <v>26.563613310000001</v>
      </c>
      <c r="W13" s="12">
        <v>29.177470660000004</v>
      </c>
      <c r="X13" s="12">
        <v>32.135871360000003</v>
      </c>
      <c r="Y13" s="12">
        <v>38.252826469999995</v>
      </c>
      <c r="Z13" s="12">
        <v>40.09766651999999</v>
      </c>
      <c r="AA13" s="12">
        <v>42.218706139999995</v>
      </c>
      <c r="AB13" s="12">
        <v>44.558068459999994</v>
      </c>
      <c r="AC13" s="12">
        <v>44.99875351</v>
      </c>
      <c r="AD13" s="11">
        <v>44.961173689999995</v>
      </c>
      <c r="AE13" s="11">
        <v>44.630769000000008</v>
      </c>
      <c r="AF13" s="11">
        <v>44.321086999999999</v>
      </c>
      <c r="AG13" s="11">
        <v>45.110114000000003</v>
      </c>
      <c r="AH13" s="11">
        <v>44.268567999999995</v>
      </c>
      <c r="AI13" s="11">
        <v>46.068771510573228</v>
      </c>
      <c r="AJ13" s="11">
        <v>43.675176795724305</v>
      </c>
      <c r="AK13" s="11">
        <v>43.451999999999998</v>
      </c>
      <c r="AM13" s="11">
        <v>-0.51099231210474449</v>
      </c>
      <c r="AN13" s="11">
        <v>8.670277104394275</v>
      </c>
    </row>
    <row r="14" spans="1:42" ht="15" customHeight="1" x14ac:dyDescent="0.35">
      <c r="B14" s="8" t="s">
        <v>15</v>
      </c>
      <c r="C14" s="13" t="s">
        <v>11</v>
      </c>
      <c r="D14" s="9">
        <v>1E-3</v>
      </c>
      <c r="E14" s="9">
        <v>2E-3</v>
      </c>
      <c r="F14" s="9">
        <v>3.0000000000000001E-3</v>
      </c>
      <c r="G14" s="9">
        <v>4.0000000000000001E-3</v>
      </c>
      <c r="H14" s="9">
        <v>5.0000000000000001E-3</v>
      </c>
      <c r="I14" s="9">
        <v>6.0000000000000001E-3</v>
      </c>
      <c r="J14" s="10">
        <v>1.0999999999999999E-2</v>
      </c>
      <c r="K14" s="17">
        <v>1.4999999999999999E-2</v>
      </c>
      <c r="L14" s="10">
        <v>1.9E-2</v>
      </c>
      <c r="M14" s="10">
        <v>0</v>
      </c>
      <c r="N14" s="10">
        <v>0.1</v>
      </c>
      <c r="O14" s="11">
        <v>0.2</v>
      </c>
      <c r="P14" s="11">
        <v>0.32000109999999998</v>
      </c>
      <c r="Q14" s="11">
        <v>0.56800262000000001</v>
      </c>
      <c r="R14" s="11">
        <v>1.3080300999999999</v>
      </c>
      <c r="S14" s="11">
        <v>2.26860909</v>
      </c>
      <c r="T14" s="11">
        <v>3.1424380200000002</v>
      </c>
      <c r="U14" s="11">
        <v>4.5142399199999996</v>
      </c>
      <c r="V14" s="12">
        <v>6.721730710000001</v>
      </c>
      <c r="W14" s="12">
        <v>11.97015498</v>
      </c>
      <c r="X14" s="12">
        <v>19.991</v>
      </c>
      <c r="Y14" s="12">
        <v>26.744</v>
      </c>
      <c r="Z14" s="12">
        <v>30.620999999999999</v>
      </c>
      <c r="AA14" s="12">
        <v>35.448</v>
      </c>
      <c r="AB14" s="12">
        <v>38.076000000000001</v>
      </c>
      <c r="AC14" s="12">
        <v>37.555999999999997</v>
      </c>
      <c r="AD14" s="11">
        <v>38.761000000000003</v>
      </c>
      <c r="AE14" s="11">
        <v>44.32</v>
      </c>
      <c r="AF14" s="11">
        <v>45.220999999999997</v>
      </c>
      <c r="AG14" s="11">
        <v>49.496000000000002</v>
      </c>
      <c r="AH14" s="11">
        <v>49.34</v>
      </c>
      <c r="AI14" s="11">
        <v>60.304000000000002</v>
      </c>
      <c r="AJ14" s="11">
        <v>63.872999999999998</v>
      </c>
      <c r="AK14" s="11">
        <v>74.296999999999997</v>
      </c>
      <c r="AM14" s="11">
        <v>16.319884771343133</v>
      </c>
      <c r="AN14" s="11">
        <v>14.824992590103598</v>
      </c>
    </row>
    <row r="15" spans="1:42" ht="15" customHeight="1" x14ac:dyDescent="0.35">
      <c r="B15" s="8" t="s">
        <v>16</v>
      </c>
      <c r="C15" s="13" t="s">
        <v>11</v>
      </c>
      <c r="D15" s="9">
        <v>1.2110000000000001</v>
      </c>
      <c r="E15" s="9">
        <v>1.262</v>
      </c>
      <c r="F15" s="9">
        <v>1.2629999999999999</v>
      </c>
      <c r="G15" s="9">
        <v>1.306</v>
      </c>
      <c r="H15" s="9">
        <v>1.349</v>
      </c>
      <c r="I15" s="9">
        <v>1.343</v>
      </c>
      <c r="J15" s="10">
        <v>1.397</v>
      </c>
      <c r="K15" s="17">
        <v>1.6180000000000001</v>
      </c>
      <c r="L15" s="10">
        <v>1.74</v>
      </c>
      <c r="M15" s="10">
        <v>1.8</v>
      </c>
      <c r="N15" s="10">
        <v>1.9</v>
      </c>
      <c r="O15" s="11">
        <v>1.9</v>
      </c>
      <c r="P15" s="11">
        <v>2.2389999999999999</v>
      </c>
      <c r="Q15" s="11">
        <v>2.2530000000000001</v>
      </c>
      <c r="R15" s="11">
        <v>3.2522474999999997</v>
      </c>
      <c r="S15" s="11">
        <v>3.9012145</v>
      </c>
      <c r="T15" s="11">
        <v>4.5211464999999995</v>
      </c>
      <c r="U15" s="11">
        <v>4.6716719999999992</v>
      </c>
      <c r="V15" s="12">
        <v>4.3217825000000003</v>
      </c>
      <c r="W15" s="12">
        <v>4.7469035000000002</v>
      </c>
      <c r="X15" s="12">
        <v>4.7546283999999996</v>
      </c>
      <c r="Y15" s="12">
        <v>4.9506376649999995</v>
      </c>
      <c r="Z15" s="12">
        <v>5.4146163499999993</v>
      </c>
      <c r="AA15" s="11">
        <v>6.0694413699999998</v>
      </c>
      <c r="AB15" s="11">
        <v>5.7684262749999995</v>
      </c>
      <c r="AC15" s="11">
        <v>5.9297554749999994</v>
      </c>
      <c r="AD15" s="11">
        <v>5.9562784650000005</v>
      </c>
      <c r="AE15" s="11">
        <v>6.1627995000000002</v>
      </c>
      <c r="AF15" s="11">
        <v>5.8055319999999995</v>
      </c>
      <c r="AG15" s="11">
        <v>5.8202074999999995</v>
      </c>
      <c r="AH15" s="11">
        <v>5.7919249999999991</v>
      </c>
      <c r="AI15" s="11">
        <v>5.6278250000000005</v>
      </c>
      <c r="AJ15" s="11">
        <v>5.7010445000000001</v>
      </c>
      <c r="AK15" s="11">
        <v>5.5510000000000002</v>
      </c>
      <c r="AM15" s="11">
        <v>-2.6318773691382327</v>
      </c>
      <c r="AN15" s="11">
        <v>1.1076292968446244</v>
      </c>
    </row>
    <row r="16" spans="1:42" ht="15" customHeight="1" x14ac:dyDescent="0.35">
      <c r="B16" s="18" t="s">
        <v>17</v>
      </c>
      <c r="C16" s="14"/>
      <c r="D16" s="14"/>
      <c r="E16" s="14"/>
      <c r="F16" s="14"/>
      <c r="G16" s="14"/>
      <c r="H16" s="14"/>
      <c r="I16" s="14"/>
      <c r="J16" s="15"/>
      <c r="K16" s="19"/>
      <c r="L16" s="9"/>
      <c r="M16" s="10">
        <v>0</v>
      </c>
      <c r="N16" s="10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1.7999999999999999E-2</v>
      </c>
      <c r="V16" s="11">
        <v>1.9E-2</v>
      </c>
      <c r="W16" s="11">
        <v>2.8000000000000001E-2</v>
      </c>
      <c r="X16" s="11">
        <v>1.9E-2</v>
      </c>
      <c r="Y16" s="11">
        <v>2.5000000000000001E-2</v>
      </c>
      <c r="Z16" s="11">
        <v>0.08</v>
      </c>
      <c r="AA16" s="11">
        <v>9.8000000000000004E-2</v>
      </c>
      <c r="AB16" s="11">
        <v>0.13300000000000001</v>
      </c>
      <c r="AC16" s="11">
        <v>0.17499999999999999</v>
      </c>
      <c r="AD16" s="11">
        <v>0.16300000000000001</v>
      </c>
      <c r="AE16" s="11">
        <v>0.17799999999999999</v>
      </c>
      <c r="AF16" s="11">
        <v>0.19700000000000001</v>
      </c>
      <c r="AG16" s="11">
        <v>0.23100000000000001</v>
      </c>
      <c r="AH16" s="11">
        <v>0.24399999999999999</v>
      </c>
      <c r="AI16" s="11">
        <v>0.20599999999999999</v>
      </c>
      <c r="AJ16" s="11">
        <v>0.19500000000000001</v>
      </c>
      <c r="AK16" s="11">
        <v>0.214</v>
      </c>
      <c r="AM16" s="11">
        <v>9.7435897435897374</v>
      </c>
      <c r="AN16" s="11">
        <v>4.2700895248558753E-2</v>
      </c>
    </row>
    <row r="17" spans="2:44" ht="15" customHeight="1" x14ac:dyDescent="0.35">
      <c r="B17" s="8" t="s">
        <v>18</v>
      </c>
      <c r="C17" s="9">
        <v>19.3</v>
      </c>
      <c r="D17" s="9">
        <v>16.16</v>
      </c>
      <c r="E17" s="9">
        <v>16.291999999999998</v>
      </c>
      <c r="F17" s="9">
        <v>15.792</v>
      </c>
      <c r="G17" s="9">
        <v>17.355</v>
      </c>
      <c r="H17" s="9">
        <v>17.711000000000002</v>
      </c>
      <c r="I17" s="9">
        <v>17.36</v>
      </c>
      <c r="J17" s="9">
        <v>17.446999999999999</v>
      </c>
      <c r="K17" s="9">
        <v>19.148</v>
      </c>
      <c r="L17" s="9">
        <v>19.956000000000003</v>
      </c>
      <c r="M17" s="10">
        <v>22.55</v>
      </c>
      <c r="N17" s="10">
        <v>21.380499999999984</v>
      </c>
      <c r="O17" s="11">
        <v>18.184999999999999</v>
      </c>
      <c r="P17" s="11">
        <v>19.753156058636531</v>
      </c>
      <c r="Q17" s="11">
        <v>20.565161523586116</v>
      </c>
      <c r="R17" s="11">
        <v>24.053959886296813</v>
      </c>
      <c r="S17" s="11">
        <v>25.332294209861708</v>
      </c>
      <c r="T17" s="11">
        <v>26.487645558604964</v>
      </c>
      <c r="U17" s="11">
        <v>24.544011027477996</v>
      </c>
      <c r="V17" s="11">
        <v>21.228949198208127</v>
      </c>
      <c r="W17" s="11">
        <v>26.595207999231775</v>
      </c>
      <c r="X17" s="11">
        <v>25.373588718467253</v>
      </c>
      <c r="Y17" s="11">
        <v>25.583946630454633</v>
      </c>
      <c r="Z17" s="11">
        <v>26.175447422165487</v>
      </c>
      <c r="AA17" s="11">
        <v>26.98511348480525</v>
      </c>
      <c r="AB17" s="11">
        <v>27.327850403780943</v>
      </c>
      <c r="AC17" s="11">
        <v>27.326260386984689</v>
      </c>
      <c r="AD17" s="11">
        <v>27.577301162611352</v>
      </c>
      <c r="AE17" s="11">
        <v>27.267608934442421</v>
      </c>
      <c r="AF17" s="11">
        <v>25.45770615210602</v>
      </c>
      <c r="AG17" s="11">
        <v>24.842042455170585</v>
      </c>
      <c r="AH17" s="11">
        <v>24.488944505360823</v>
      </c>
      <c r="AI17" s="11">
        <v>23.771332686213196</v>
      </c>
      <c r="AJ17" s="11">
        <v>22.579569306151726</v>
      </c>
      <c r="AK17" s="11">
        <v>23.674095268807847</v>
      </c>
      <c r="AM17" s="11">
        <v>4.8474173613130933</v>
      </c>
      <c r="AN17" s="11">
        <v>4.723855430737216</v>
      </c>
    </row>
    <row r="18" spans="2:44" ht="15" customHeight="1" x14ac:dyDescent="0.35">
      <c r="B18" s="8" t="s">
        <v>19</v>
      </c>
      <c r="C18" s="13" t="s">
        <v>11</v>
      </c>
      <c r="D18" s="9">
        <v>3.6</v>
      </c>
      <c r="E18" s="9">
        <v>3.7229999999999999</v>
      </c>
      <c r="F18" s="9">
        <v>4.6390000000000002</v>
      </c>
      <c r="G18" s="9">
        <v>4.9509999999999996</v>
      </c>
      <c r="H18" s="9">
        <v>5.47</v>
      </c>
      <c r="I18" s="9">
        <v>5.4359999999999999</v>
      </c>
      <c r="J18" s="9">
        <v>4.5869999999999997</v>
      </c>
      <c r="K18" s="9">
        <v>5.1790000000000003</v>
      </c>
      <c r="L18" s="9">
        <v>3.9750000000000001</v>
      </c>
      <c r="M18" s="9">
        <v>4.5322500000000003</v>
      </c>
      <c r="N18" s="10">
        <v>4.5199999999999996</v>
      </c>
      <c r="O18" s="11">
        <v>4.7392500000000002</v>
      </c>
      <c r="P18" s="11">
        <v>4.5759999999999996</v>
      </c>
      <c r="Q18" s="11">
        <v>5.7140000000000004</v>
      </c>
      <c r="R18" s="11">
        <v>6.7789999999999999</v>
      </c>
      <c r="S18" s="11">
        <v>6.7605000000000004</v>
      </c>
      <c r="T18" s="11">
        <v>6.9149096300000004</v>
      </c>
      <c r="U18" s="11">
        <v>6.0263789699999997</v>
      </c>
      <c r="V18" s="12">
        <v>5.6509086499999999</v>
      </c>
      <c r="W18" s="12">
        <v>6.40009418</v>
      </c>
      <c r="X18" s="12">
        <v>5.8395495799999999</v>
      </c>
      <c r="Y18" s="11">
        <v>6.0944157699999995</v>
      </c>
      <c r="Z18" s="11">
        <v>5.7841235700000002</v>
      </c>
      <c r="AA18" s="11">
        <v>5.8568987899999998</v>
      </c>
      <c r="AB18" s="11">
        <v>5.92128269</v>
      </c>
      <c r="AC18" s="11">
        <v>5.5883585300000007</v>
      </c>
      <c r="AD18" s="11">
        <v>6.0045799800000008</v>
      </c>
      <c r="AE18" s="11">
        <v>6.6610828300000007</v>
      </c>
      <c r="AF18" s="11">
        <v>5.9402626700000001</v>
      </c>
      <c r="AG18" s="11">
        <v>6.554135800000001</v>
      </c>
      <c r="AH18" s="11">
        <v>5.3144246600000002</v>
      </c>
      <c r="AI18" s="11">
        <v>5.9512986199999993</v>
      </c>
      <c r="AJ18" s="11">
        <v>5.4429007599999997</v>
      </c>
      <c r="AK18" s="11">
        <v>6.3193651399999995</v>
      </c>
      <c r="AM18" s="11">
        <v>16.102891062081387</v>
      </c>
      <c r="AN18" s="11">
        <v>1.2609464900959524</v>
      </c>
    </row>
    <row r="19" spans="2:44" ht="15" customHeight="1" x14ac:dyDescent="0.35">
      <c r="B19" s="8" t="s">
        <v>16</v>
      </c>
      <c r="C19" s="13" t="s">
        <v>11</v>
      </c>
      <c r="D19" s="9">
        <v>1.2110000000000001</v>
      </c>
      <c r="E19" s="9">
        <v>1.262</v>
      </c>
      <c r="F19" s="9">
        <v>1.2629999999999999</v>
      </c>
      <c r="G19" s="9">
        <v>1.306</v>
      </c>
      <c r="H19" s="9">
        <v>1.349</v>
      </c>
      <c r="I19" s="9">
        <v>1.343</v>
      </c>
      <c r="J19" s="9">
        <v>1.397</v>
      </c>
      <c r="K19" s="9">
        <v>1.6180000000000001</v>
      </c>
      <c r="L19" s="9">
        <v>1.74</v>
      </c>
      <c r="M19" s="9">
        <v>1.8440000000000001</v>
      </c>
      <c r="N19" s="10">
        <v>1.859</v>
      </c>
      <c r="O19" s="11">
        <v>1.9490000000000001</v>
      </c>
      <c r="P19" s="11">
        <v>2.2389999999999999</v>
      </c>
      <c r="Q19" s="11">
        <v>2.2530000000000001</v>
      </c>
      <c r="R19" s="11">
        <v>3.2522474999999997</v>
      </c>
      <c r="S19" s="11">
        <v>3.9012145</v>
      </c>
      <c r="T19" s="11">
        <v>4.5211464999999995</v>
      </c>
      <c r="U19" s="11">
        <v>4.6716719999999992</v>
      </c>
      <c r="V19" s="12">
        <v>4.3217825000000003</v>
      </c>
      <c r="W19" s="12">
        <v>4.7469035000000002</v>
      </c>
      <c r="X19" s="12">
        <v>4.7546283999999996</v>
      </c>
      <c r="Y19" s="12">
        <v>4.9506376649999995</v>
      </c>
      <c r="Z19" s="12">
        <v>5.4146163499999993</v>
      </c>
      <c r="AA19" s="12">
        <v>6.0694413699999998</v>
      </c>
      <c r="AB19" s="12">
        <v>5.7684262749999995</v>
      </c>
      <c r="AC19" s="12">
        <v>5.9297554749999994</v>
      </c>
      <c r="AD19" s="11">
        <v>5.9562784650000005</v>
      </c>
      <c r="AE19" s="11">
        <v>6.1627995000000002</v>
      </c>
      <c r="AF19" s="11">
        <v>5.8055319999999995</v>
      </c>
      <c r="AG19" s="11">
        <v>5.8202074999999995</v>
      </c>
      <c r="AH19" s="11">
        <v>5.7919249999999991</v>
      </c>
      <c r="AI19" s="11">
        <v>5.6278250000000005</v>
      </c>
      <c r="AJ19" s="11">
        <v>5.7010445000000001</v>
      </c>
      <c r="AK19" s="11">
        <v>5.5733996503945047</v>
      </c>
      <c r="AM19" s="11">
        <v>-2.2389730444218667</v>
      </c>
      <c r="AN19" s="11">
        <v>1.1120988535039706</v>
      </c>
    </row>
    <row r="20" spans="2:44" ht="15" customHeight="1" x14ac:dyDescent="0.35">
      <c r="B20" s="8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0">
        <v>0</v>
      </c>
      <c r="K20" s="17">
        <v>0</v>
      </c>
      <c r="L20" s="10">
        <v>0</v>
      </c>
      <c r="M20" s="10">
        <v>0</v>
      </c>
      <c r="N20" s="20">
        <v>0</v>
      </c>
      <c r="O20" s="11">
        <v>0</v>
      </c>
      <c r="P20" s="2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0.35561500000000001</v>
      </c>
      <c r="V20" s="12">
        <v>1.30153775</v>
      </c>
      <c r="W20" s="12">
        <v>1.6058338799999996</v>
      </c>
      <c r="X20" s="12">
        <v>1.6461211499999999</v>
      </c>
      <c r="Y20" s="12">
        <v>1.6044286900000002</v>
      </c>
      <c r="Z20" s="12">
        <v>1.1617137499999999</v>
      </c>
      <c r="AA20" s="12">
        <v>1.3624341199999999</v>
      </c>
      <c r="AB20" s="12">
        <v>1.2883270900000001</v>
      </c>
      <c r="AC20" s="12">
        <v>1.4008059900000001</v>
      </c>
      <c r="AD20" s="11">
        <v>1.33657647</v>
      </c>
      <c r="AE20" s="11">
        <v>0.90313999999999994</v>
      </c>
      <c r="AF20" s="11">
        <v>0.94531399999999999</v>
      </c>
      <c r="AG20" s="11">
        <v>0.90124399999999993</v>
      </c>
      <c r="AH20" s="11">
        <v>0.85265299999999999</v>
      </c>
      <c r="AI20" s="11">
        <v>0.78077199999999991</v>
      </c>
      <c r="AJ20" s="11">
        <v>0.65246300000000002</v>
      </c>
      <c r="AK20" s="11">
        <v>0.60416408792074583</v>
      </c>
      <c r="AM20" s="11">
        <v>-7.4025518809885282</v>
      </c>
      <c r="AN20" s="11">
        <v>0.12055302537964864</v>
      </c>
    </row>
    <row r="21" spans="2:44" s="2" customFormat="1" ht="15" customHeight="1" x14ac:dyDescent="0.35">
      <c r="B21" s="22" t="s">
        <v>21</v>
      </c>
      <c r="C21" s="23">
        <v>549.9</v>
      </c>
      <c r="D21" s="23">
        <v>540.22200000000009</v>
      </c>
      <c r="E21" s="23">
        <v>538.16570000000002</v>
      </c>
      <c r="F21" s="23">
        <v>527.11800000000005</v>
      </c>
      <c r="G21" s="23">
        <v>528.4692</v>
      </c>
      <c r="H21" s="23">
        <v>536.82100000000003</v>
      </c>
      <c r="I21" s="23">
        <v>552.66899999999998</v>
      </c>
      <c r="J21" s="23">
        <v>552.32400000000007</v>
      </c>
      <c r="K21" s="23">
        <v>557.21699999999998</v>
      </c>
      <c r="L21" s="23">
        <v>556.30100000000004</v>
      </c>
      <c r="M21" s="23">
        <v>576.54999999999995</v>
      </c>
      <c r="N21" s="24">
        <v>586.38049999999998</v>
      </c>
      <c r="O21" s="25">
        <v>586.68499999999995</v>
      </c>
      <c r="P21" s="26">
        <v>608.96088520880494</v>
      </c>
      <c r="Q21" s="27">
        <v>617.69977969112983</v>
      </c>
      <c r="R21" s="27">
        <v>622.71287769404535</v>
      </c>
      <c r="S21" s="27">
        <v>639.6885439737232</v>
      </c>
      <c r="T21" s="27">
        <v>640.84906708108406</v>
      </c>
      <c r="U21" s="27">
        <v>640.88021578187079</v>
      </c>
      <c r="V21" s="28">
        <v>595.83845136467221</v>
      </c>
      <c r="W21" s="28">
        <v>632.81107033912701</v>
      </c>
      <c r="X21" s="28">
        <v>612.93836929135489</v>
      </c>
      <c r="Y21" s="28">
        <v>629.00271871288567</v>
      </c>
      <c r="Z21" s="28">
        <v>637.66733464557365</v>
      </c>
      <c r="AA21" s="28">
        <v>626.58251699873244</v>
      </c>
      <c r="AB21" s="28">
        <v>647.00507087184599</v>
      </c>
      <c r="AC21" s="28">
        <v>649.17107954512653</v>
      </c>
      <c r="AD21" s="27">
        <v>652.33279415346215</v>
      </c>
      <c r="AE21" s="27">
        <v>641.42496720634517</v>
      </c>
      <c r="AF21" s="27">
        <v>608.21734671188403</v>
      </c>
      <c r="AG21" s="27">
        <v>574.66516422135112</v>
      </c>
      <c r="AH21" s="27">
        <v>587.08643088113513</v>
      </c>
      <c r="AI21" s="27">
        <v>577.85278178891986</v>
      </c>
      <c r="AJ21" s="27">
        <v>511.28057275655812</v>
      </c>
      <c r="AK21" s="27">
        <v>501.16045285308849</v>
      </c>
      <c r="AM21" s="27">
        <v>-2.006026798450447</v>
      </c>
      <c r="AN21" s="27">
        <v>100</v>
      </c>
      <c r="AP21" s="1"/>
      <c r="AQ21" s="1"/>
      <c r="AR21" s="1"/>
    </row>
    <row r="22" spans="2:44" s="2" customFormat="1" ht="15" customHeight="1" x14ac:dyDescent="0.35">
      <c r="B22" s="29" t="s">
        <v>22</v>
      </c>
      <c r="C22" s="23">
        <v>549.9</v>
      </c>
      <c r="D22" s="23">
        <v>536.62200000000007</v>
      </c>
      <c r="E22" s="23">
        <v>534.44270000000006</v>
      </c>
      <c r="F22" s="23">
        <v>522.47900000000004</v>
      </c>
      <c r="G22" s="23">
        <v>523.51819999999998</v>
      </c>
      <c r="H22" s="23">
        <v>531.351</v>
      </c>
      <c r="I22" s="23">
        <v>547.23299999999995</v>
      </c>
      <c r="J22" s="23">
        <v>547.73700000000008</v>
      </c>
      <c r="K22" s="23">
        <v>552.03800000000001</v>
      </c>
      <c r="L22" s="23">
        <v>552.32600000000002</v>
      </c>
      <c r="M22" s="23">
        <v>572.01774999999998</v>
      </c>
      <c r="N22" s="23">
        <v>581.8605</v>
      </c>
      <c r="O22" s="23">
        <v>581.94574999999998</v>
      </c>
      <c r="P22" s="23">
        <v>604.38488520880492</v>
      </c>
      <c r="Q22" s="23">
        <v>611.98577969112978</v>
      </c>
      <c r="R22" s="23">
        <v>615.93387769404535</v>
      </c>
      <c r="S22" s="23">
        <v>632.92804397372322</v>
      </c>
      <c r="T22" s="23">
        <v>633.93415745108405</v>
      </c>
      <c r="U22" s="23">
        <v>634.85383681187079</v>
      </c>
      <c r="V22" s="23">
        <v>590.18754271467219</v>
      </c>
      <c r="W22" s="23">
        <v>626.41097615912702</v>
      </c>
      <c r="X22" s="23">
        <v>607.09881971135485</v>
      </c>
      <c r="Y22" s="23">
        <v>622.90830294288571</v>
      </c>
      <c r="Z22" s="23">
        <v>631.88321107557363</v>
      </c>
      <c r="AA22" s="23">
        <v>620.7256182087325</v>
      </c>
      <c r="AB22" s="23">
        <v>641.08378818184599</v>
      </c>
      <c r="AC22" s="23">
        <v>643.58272101512648</v>
      </c>
      <c r="AD22" s="23">
        <v>646.32821417346213</v>
      </c>
      <c r="AE22" s="23">
        <v>634.76388437634512</v>
      </c>
      <c r="AF22" s="23">
        <v>602.277084041884</v>
      </c>
      <c r="AG22" s="23">
        <v>568.11102842135108</v>
      </c>
      <c r="AH22" s="23">
        <v>581.77200622113514</v>
      </c>
      <c r="AI22" s="23">
        <v>571.90148316891987</v>
      </c>
      <c r="AJ22" s="23">
        <v>505.83767199655813</v>
      </c>
      <c r="AK22" s="23">
        <v>494.84108771308848</v>
      </c>
      <c r="AM22" s="30"/>
      <c r="AP22" s="1"/>
      <c r="AQ22" s="1"/>
      <c r="AR22" s="1"/>
    </row>
    <row r="23" spans="2:44" s="33" customFormat="1" ht="15" customHeight="1" x14ac:dyDescent="0.35">
      <c r="B23" s="31" t="s">
        <v>23</v>
      </c>
      <c r="C23" s="32">
        <v>3.5824695399163482</v>
      </c>
      <c r="D23" s="32">
        <v>3.2540596546544864</v>
      </c>
      <c r="E23" s="32">
        <v>3.8308503418607831</v>
      </c>
      <c r="F23" s="32">
        <v>4.0625556242451841</v>
      </c>
      <c r="G23" s="32">
        <v>4.3960649314579703</v>
      </c>
      <c r="H23" s="32">
        <v>4.7256897982689408</v>
      </c>
      <c r="I23" s="32">
        <v>4.2027801685936348</v>
      </c>
      <c r="J23" s="32">
        <v>4.4229256011552982</v>
      </c>
      <c r="K23" s="32">
        <v>4.7503976175553131</v>
      </c>
      <c r="L23" s="32">
        <v>5.2818444179705448</v>
      </c>
      <c r="M23" s="32">
        <v>6.6256685216498967</v>
      </c>
      <c r="N23" s="32">
        <v>6.6854512378826199</v>
      </c>
      <c r="O23" s="32">
        <v>7.9217006052540135</v>
      </c>
      <c r="P23" s="32">
        <v>7.7230339312462979</v>
      </c>
      <c r="Q23" s="32">
        <v>9.4721219125804801</v>
      </c>
      <c r="R23" s="32">
        <v>10.297737208003745</v>
      </c>
      <c r="S23" s="32">
        <v>11.4638319759793</v>
      </c>
      <c r="T23" s="32">
        <v>14.107886692775507</v>
      </c>
      <c r="U23" s="32">
        <v>14.865735510702569</v>
      </c>
      <c r="V23" s="32">
        <v>16.279078565107692</v>
      </c>
      <c r="W23" s="32">
        <v>16.829598744645811</v>
      </c>
      <c r="X23" s="32">
        <v>20.49584486577659</v>
      </c>
      <c r="Y23" s="32">
        <v>23.022321471311169</v>
      </c>
      <c r="Z23" s="32">
        <v>24.046908347407715</v>
      </c>
      <c r="AA23" s="32">
        <v>26.08536961101408</v>
      </c>
      <c r="AB23" s="32">
        <v>29.346572440798401</v>
      </c>
      <c r="AC23" s="32">
        <v>29.38690545275761</v>
      </c>
      <c r="AD23" s="32">
        <v>33.370770652619903</v>
      </c>
      <c r="AE23" s="32">
        <v>35.184859940390609</v>
      </c>
      <c r="AF23" s="32">
        <v>40.110089646578736</v>
      </c>
      <c r="AG23" s="32">
        <v>44.266065103296043</v>
      </c>
      <c r="AH23" s="32">
        <v>40.213160282427644</v>
      </c>
      <c r="AI23" s="32">
        <v>44.526334584685699</v>
      </c>
      <c r="AJ23" s="32">
        <v>54.385747595642918</v>
      </c>
      <c r="AK23" s="32">
        <v>57.582324320895992</v>
      </c>
      <c r="AM23" s="34"/>
      <c r="AP23" s="1"/>
      <c r="AQ23" s="1"/>
      <c r="AR23" s="1"/>
    </row>
    <row r="24" spans="2:44" ht="15" customHeight="1" x14ac:dyDescent="0.35">
      <c r="B24" s="8" t="s">
        <v>24</v>
      </c>
      <c r="C24" s="9">
        <v>31.9</v>
      </c>
      <c r="D24" s="9">
        <v>30.416</v>
      </c>
      <c r="E24" s="9">
        <v>28.417999999999999</v>
      </c>
      <c r="F24" s="9">
        <v>33.628</v>
      </c>
      <c r="G24" s="9">
        <v>35.908000000000001</v>
      </c>
      <c r="H24" s="9">
        <v>39.734999999999999</v>
      </c>
      <c r="I24" s="9">
        <v>37.402999999999999</v>
      </c>
      <c r="J24" s="10">
        <v>38.012</v>
      </c>
      <c r="K24" s="10">
        <v>38.311</v>
      </c>
      <c r="L24" s="10">
        <v>40.597999999999999</v>
      </c>
      <c r="M24" s="10">
        <v>45.134</v>
      </c>
      <c r="N24" s="10">
        <v>43.494</v>
      </c>
      <c r="O24" s="11">
        <v>46.216999999999999</v>
      </c>
      <c r="P24" s="11">
        <v>49.109749000000001</v>
      </c>
      <c r="Q24" s="11">
        <v>48.186394</v>
      </c>
      <c r="R24" s="11">
        <v>56.862290999999999</v>
      </c>
      <c r="S24" s="11">
        <v>48.464084630000002</v>
      </c>
      <c r="T24" s="11">
        <v>45.9531305</v>
      </c>
      <c r="U24" s="11">
        <v>41.670470270000003</v>
      </c>
      <c r="V24" s="11">
        <v>41.859299999999998</v>
      </c>
      <c r="W24" s="11">
        <v>42.961984999999999</v>
      </c>
      <c r="X24" s="11">
        <v>51.002959999999995</v>
      </c>
      <c r="Y24" s="11">
        <v>46.268985999999998</v>
      </c>
      <c r="Z24" s="11">
        <v>39.222318999999999</v>
      </c>
      <c r="AA24" s="11">
        <v>40.434953999999998</v>
      </c>
      <c r="AB24" s="11">
        <v>37.007698999999995</v>
      </c>
      <c r="AC24" s="11">
        <v>28.337841999999998</v>
      </c>
      <c r="AD24" s="11">
        <v>27.842336999999997</v>
      </c>
      <c r="AE24" s="11">
        <v>31.726917</v>
      </c>
      <c r="AF24" s="11">
        <v>40.125397</v>
      </c>
      <c r="AG24" s="11">
        <v>48.046985999999997</v>
      </c>
      <c r="AH24" s="11">
        <v>51.731788999999999</v>
      </c>
      <c r="AI24" s="11">
        <v>49.330582</v>
      </c>
      <c r="AJ24" s="11">
        <v>69.306079999999994</v>
      </c>
      <c r="AK24" s="11">
        <v>81.658124999999998</v>
      </c>
      <c r="AO24" s="35"/>
    </row>
    <row r="25" spans="2:44" ht="15" customHeight="1" x14ac:dyDescent="0.35">
      <c r="B25" s="8" t="s">
        <v>25</v>
      </c>
      <c r="C25" s="9">
        <v>31.1</v>
      </c>
      <c r="D25" s="9">
        <v>30.991</v>
      </c>
      <c r="E25" s="9">
        <v>33.738</v>
      </c>
      <c r="F25" s="9">
        <v>32.759</v>
      </c>
      <c r="G25" s="9">
        <v>33.570999999999998</v>
      </c>
      <c r="H25" s="9">
        <v>34.911000000000001</v>
      </c>
      <c r="I25" s="9">
        <v>42.67</v>
      </c>
      <c r="J25" s="10">
        <v>40.360999999999997</v>
      </c>
      <c r="K25" s="10">
        <v>38.948999999999998</v>
      </c>
      <c r="L25" s="10">
        <v>39.558</v>
      </c>
      <c r="M25" s="10">
        <v>42.076000000000001</v>
      </c>
      <c r="N25" s="10">
        <v>44.774000000000001</v>
      </c>
      <c r="O25" s="11">
        <v>45.529000000000003</v>
      </c>
      <c r="P25" s="11">
        <v>52.379312999999996</v>
      </c>
      <c r="Q25" s="11">
        <v>50.807676509999993</v>
      </c>
      <c r="R25" s="11">
        <v>61.427461999999998</v>
      </c>
      <c r="S25" s="11">
        <v>65.441211999999993</v>
      </c>
      <c r="T25" s="11">
        <v>62.508208999999994</v>
      </c>
      <c r="U25" s="11">
        <v>61.769945999999997</v>
      </c>
      <c r="V25" s="10">
        <v>54.132290999999995</v>
      </c>
      <c r="W25" s="11">
        <v>57.91722</v>
      </c>
      <c r="X25" s="11">
        <v>54.768709999999999</v>
      </c>
      <c r="Y25" s="11">
        <v>66.809995000000001</v>
      </c>
      <c r="Z25" s="11">
        <v>71.416477</v>
      </c>
      <c r="AA25" s="11">
        <v>74.321861999999996</v>
      </c>
      <c r="AB25" s="11">
        <v>85.290314999999993</v>
      </c>
      <c r="AC25" s="11">
        <v>78.862662999999998</v>
      </c>
      <c r="AD25" s="11">
        <v>80.301485</v>
      </c>
      <c r="AE25" s="11">
        <v>80.46229799999999</v>
      </c>
      <c r="AF25" s="11">
        <v>72.792689999999993</v>
      </c>
      <c r="AG25" s="11">
        <v>66.930965999999998</v>
      </c>
      <c r="AH25" s="11">
        <v>70.305525000000003</v>
      </c>
      <c r="AI25" s="11">
        <v>76.586089999999999</v>
      </c>
      <c r="AJ25" s="11">
        <v>60.082788999999998</v>
      </c>
      <c r="AK25" s="11">
        <v>55.389297999999997</v>
      </c>
      <c r="AO25" s="35"/>
    </row>
    <row r="26" spans="2:44" ht="15" customHeight="1" x14ac:dyDescent="0.35">
      <c r="B26" s="36" t="s">
        <v>26</v>
      </c>
      <c r="C26" s="21">
        <v>0.79999999999999716</v>
      </c>
      <c r="D26" s="21">
        <v>-0.57499999999999929</v>
      </c>
      <c r="E26" s="21">
        <v>-5.32</v>
      </c>
      <c r="F26" s="21">
        <v>0.86899999999999977</v>
      </c>
      <c r="G26" s="21">
        <v>2.3370000000000033</v>
      </c>
      <c r="H26" s="21">
        <v>4.8239999999999981</v>
      </c>
      <c r="I26" s="21">
        <v>-5.267000000000003</v>
      </c>
      <c r="J26" s="21">
        <v>-2.3489999999999966</v>
      </c>
      <c r="K26" s="21">
        <v>-0.63799999999999812</v>
      </c>
      <c r="L26" s="21">
        <v>1.0399999999999991</v>
      </c>
      <c r="M26" s="21">
        <v>3.0579999999999998</v>
      </c>
      <c r="N26" s="21">
        <v>-1.2800000000000011</v>
      </c>
      <c r="O26" s="21">
        <v>0.68799999999999528</v>
      </c>
      <c r="P26" s="21">
        <v>-3.2695639999999955</v>
      </c>
      <c r="Q26" s="21">
        <v>-2.6212825099999932</v>
      </c>
      <c r="R26" s="21">
        <v>-4.5651709999999994</v>
      </c>
      <c r="S26" s="21">
        <v>-16.977127369999991</v>
      </c>
      <c r="T26" s="21">
        <v>-16.555078499999993</v>
      </c>
      <c r="U26" s="21">
        <v>-20.099475729999995</v>
      </c>
      <c r="V26" s="21">
        <v>-12.272990999999998</v>
      </c>
      <c r="W26" s="21">
        <v>-14.955235000000002</v>
      </c>
      <c r="X26" s="21">
        <v>-3.7657500000000041</v>
      </c>
      <c r="Y26" s="21">
        <v>-20.541009000000003</v>
      </c>
      <c r="Z26" s="21">
        <v>-32.194158000000002</v>
      </c>
      <c r="AA26" s="21">
        <v>-33.886907999999998</v>
      </c>
      <c r="AB26" s="21">
        <v>-48.282615999999997</v>
      </c>
      <c r="AC26" s="21">
        <v>-50.524821000000003</v>
      </c>
      <c r="AD26" s="21">
        <v>-52.459147999999999</v>
      </c>
      <c r="AE26" s="21">
        <v>-48.73538099999999</v>
      </c>
      <c r="AF26" s="21">
        <v>-32.667292999999994</v>
      </c>
      <c r="AG26" s="21">
        <v>-18.883980000000001</v>
      </c>
      <c r="AH26" s="21">
        <v>-18.573736000000004</v>
      </c>
      <c r="AI26" s="21">
        <v>-27.255507999999999</v>
      </c>
      <c r="AJ26" s="21">
        <v>9.2232909999999961</v>
      </c>
      <c r="AK26" s="21">
        <v>26.268827000000002</v>
      </c>
      <c r="AN26" s="37"/>
    </row>
    <row r="27" spans="2:44" ht="15" customHeight="1" x14ac:dyDescent="0.35">
      <c r="B27" s="38" t="s">
        <v>27</v>
      </c>
      <c r="C27" s="27">
        <v>550.69999999999993</v>
      </c>
      <c r="D27" s="27">
        <v>536.04700000000003</v>
      </c>
      <c r="E27" s="27">
        <v>529.12270000000001</v>
      </c>
      <c r="F27" s="27">
        <v>523.34800000000007</v>
      </c>
      <c r="G27" s="27">
        <v>525.85519999999997</v>
      </c>
      <c r="H27" s="27">
        <v>536.17499999999995</v>
      </c>
      <c r="I27" s="27">
        <v>541.96599999999989</v>
      </c>
      <c r="J27" s="27">
        <v>545.38800000000003</v>
      </c>
      <c r="K27" s="27">
        <v>551.4</v>
      </c>
      <c r="L27" s="27">
        <v>553.36599999999999</v>
      </c>
      <c r="M27" s="27">
        <v>575.07574999999997</v>
      </c>
      <c r="N27" s="27">
        <v>580.58050000000003</v>
      </c>
      <c r="O27" s="27">
        <v>582.63374999999996</v>
      </c>
      <c r="P27" s="27">
        <v>601.11532120880497</v>
      </c>
      <c r="Q27" s="27">
        <v>609.36449718112976</v>
      </c>
      <c r="R27" s="27">
        <v>611.36870669404539</v>
      </c>
      <c r="S27" s="27">
        <v>615.95091660372327</v>
      </c>
      <c r="T27" s="27">
        <v>617.37907895108401</v>
      </c>
      <c r="U27" s="27">
        <v>614.7543610818708</v>
      </c>
      <c r="V27" s="27">
        <v>577.91455171467214</v>
      </c>
      <c r="W27" s="27">
        <v>611.455741159127</v>
      </c>
      <c r="X27" s="27">
        <v>603.33306971135482</v>
      </c>
      <c r="Y27" s="27">
        <v>602.36729394288568</v>
      </c>
      <c r="Z27" s="27">
        <v>599.68905307557361</v>
      </c>
      <c r="AA27" s="27">
        <v>586.83871020873255</v>
      </c>
      <c r="AB27" s="27">
        <v>592.80117218184603</v>
      </c>
      <c r="AC27" s="27">
        <v>593.05790001512651</v>
      </c>
      <c r="AD27" s="27">
        <v>593.8690661734621</v>
      </c>
      <c r="AE27" s="27">
        <v>586.02850337634516</v>
      </c>
      <c r="AF27" s="27">
        <v>569.60979104188402</v>
      </c>
      <c r="AG27" s="27">
        <v>549.22704842135113</v>
      </c>
      <c r="AH27" s="27">
        <v>563.19827022113509</v>
      </c>
      <c r="AI27" s="27">
        <v>544.6459751689199</v>
      </c>
      <c r="AJ27" s="27">
        <v>515.06096299655815</v>
      </c>
      <c r="AK27" s="27">
        <v>521.10991471308853</v>
      </c>
    </row>
    <row r="28" spans="2:44" s="33" customFormat="1" ht="15" customHeight="1" x14ac:dyDescent="0.35">
      <c r="B28" s="39" t="s">
        <v>28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M28" s="1"/>
      <c r="AP28" s="1"/>
      <c r="AQ28" s="1"/>
      <c r="AR28" s="1"/>
    </row>
    <row r="29" spans="2:44" s="33" customFormat="1" ht="15" customHeight="1" x14ac:dyDescent="0.35">
      <c r="B29" s="38" t="s">
        <v>29</v>
      </c>
      <c r="C29" s="27">
        <v>550.69999999999993</v>
      </c>
      <c r="D29" s="27">
        <v>539.64700000000016</v>
      </c>
      <c r="E29" s="27">
        <v>532.84570000000008</v>
      </c>
      <c r="F29" s="27">
        <v>527.98700000000008</v>
      </c>
      <c r="G29" s="27">
        <v>530.80619999999999</v>
      </c>
      <c r="H29" s="27">
        <v>541.64499999999998</v>
      </c>
      <c r="I29" s="27">
        <v>547.40200000000004</v>
      </c>
      <c r="J29" s="27">
        <v>549.97500000000002</v>
      </c>
      <c r="K29" s="27">
        <v>556.57900000000006</v>
      </c>
      <c r="L29" s="27">
        <v>557.34100000000001</v>
      </c>
      <c r="M29" s="27">
        <v>579.60799999999995</v>
      </c>
      <c r="N29" s="27">
        <v>585.10050000000001</v>
      </c>
      <c r="O29" s="27">
        <v>587.37299999999993</v>
      </c>
      <c r="P29" s="27">
        <v>605.69132120880488</v>
      </c>
      <c r="Q29" s="27">
        <v>615.07849718112982</v>
      </c>
      <c r="R29" s="27">
        <v>618.14770669404538</v>
      </c>
      <c r="S29" s="27">
        <v>622.71141660372325</v>
      </c>
      <c r="T29" s="27">
        <v>624.29398858108414</v>
      </c>
      <c r="U29" s="27">
        <v>620.78074005187079</v>
      </c>
      <c r="V29" s="27">
        <v>583.56546036467216</v>
      </c>
      <c r="W29" s="27">
        <v>617.855835339127</v>
      </c>
      <c r="X29" s="27">
        <v>609.17261929135498</v>
      </c>
      <c r="Y29" s="27">
        <v>608.46170971288575</v>
      </c>
      <c r="Z29" s="27">
        <v>605.47317664557363</v>
      </c>
      <c r="AA29" s="27">
        <v>592.69560899873238</v>
      </c>
      <c r="AB29" s="27">
        <v>598.72245487184603</v>
      </c>
      <c r="AC29" s="27">
        <v>598.64625854512656</v>
      </c>
      <c r="AD29" s="27">
        <v>599.87364615346223</v>
      </c>
      <c r="AE29" s="27">
        <v>592.6895862063451</v>
      </c>
      <c r="AF29" s="27">
        <v>575.55005371188406</v>
      </c>
      <c r="AG29" s="27">
        <v>555.78118422135105</v>
      </c>
      <c r="AH29" s="27">
        <v>568.51269488113519</v>
      </c>
      <c r="AI29" s="27">
        <v>550.59727378891989</v>
      </c>
      <c r="AJ29" s="27">
        <v>520.50386375655808</v>
      </c>
      <c r="AK29" s="27">
        <v>527.42927985308847</v>
      </c>
      <c r="AM29" s="62">
        <f>MIN(C29:AK29)</f>
        <v>520.50386375655808</v>
      </c>
      <c r="AN29" s="63">
        <f>AK29-F29</f>
        <v>-0.55772014691160621</v>
      </c>
      <c r="AP29" s="1"/>
      <c r="AQ29" s="1"/>
      <c r="AR29" s="1"/>
    </row>
    <row r="30" spans="2:44" s="33" customFormat="1" ht="15" customHeight="1" x14ac:dyDescent="0.35">
      <c r="B30" s="31" t="s">
        <v>30</v>
      </c>
      <c r="C30" s="40">
        <v>3.5772652987107323</v>
      </c>
      <c r="D30" s="40">
        <v>3.2358189705492655</v>
      </c>
      <c r="E30" s="40">
        <v>3.8423318420323178</v>
      </c>
      <c r="F30" s="40">
        <v>4.0201747391507743</v>
      </c>
      <c r="G30" s="40">
        <v>4.3357067042547737</v>
      </c>
      <c r="H30" s="40">
        <v>4.6358777428020197</v>
      </c>
      <c r="I30" s="40">
        <v>4.2014826398149809</v>
      </c>
      <c r="J30" s="40">
        <v>4.4049274967043948</v>
      </c>
      <c r="K30" s="40">
        <v>4.7116402163933602</v>
      </c>
      <c r="L30" s="40">
        <v>5.2343179489755816</v>
      </c>
      <c r="M30" s="40">
        <v>6.5389021545596338</v>
      </c>
      <c r="N30" s="40">
        <v>6.6484304833101318</v>
      </c>
      <c r="O30" s="40">
        <v>7.8485051236607761</v>
      </c>
      <c r="P30" s="40">
        <v>7.7063758593808069</v>
      </c>
      <c r="Q30" s="40">
        <v>9.4244945004034886</v>
      </c>
      <c r="R30" s="40">
        <v>10.260856978539849</v>
      </c>
      <c r="S30" s="40">
        <v>11.651915406615041</v>
      </c>
      <c r="T30" s="40">
        <v>14.325736636239309</v>
      </c>
      <c r="U30" s="40">
        <v>15.202741672061897</v>
      </c>
      <c r="V30" s="40">
        <v>16.463807453573601</v>
      </c>
      <c r="W30" s="40">
        <v>17.062629783553962</v>
      </c>
      <c r="X30" s="40">
        <v>20.426071088807035</v>
      </c>
      <c r="Y30" s="40">
        <v>23.568936168994064</v>
      </c>
      <c r="Z30" s="40">
        <v>25.095806468557431</v>
      </c>
      <c r="AA30" s="40">
        <v>27.319009846139476</v>
      </c>
      <c r="AB30" s="40">
        <v>31.42292672909182</v>
      </c>
      <c r="AC30" s="40">
        <v>31.59278840139001</v>
      </c>
      <c r="AD30" s="40">
        <v>35.955022761547127</v>
      </c>
      <c r="AE30" s="40">
        <v>37.682589481544191</v>
      </c>
      <c r="AF30" s="40">
        <v>41.972696687633366</v>
      </c>
      <c r="AG30" s="40">
        <v>45.248094904890273</v>
      </c>
      <c r="AH30" s="40">
        <v>41.151044021789893</v>
      </c>
      <c r="AI30" s="40">
        <v>46.24918792972376</v>
      </c>
      <c r="AJ30" s="40">
        <v>52.853325151183007</v>
      </c>
      <c r="AK30" s="40">
        <v>54.024494066648757</v>
      </c>
      <c r="AM30" s="62">
        <f>MIN(C29:AI29)</f>
        <v>527.98700000000008</v>
      </c>
      <c r="AN30" s="33">
        <f>AN29/F29*100</f>
        <v>-0.10563141647646744</v>
      </c>
      <c r="AP30" s="1"/>
      <c r="AQ30" s="1"/>
      <c r="AR30" s="1"/>
    </row>
    <row r="31" spans="2:44" ht="15" customHeight="1" x14ac:dyDescent="0.35">
      <c r="B31" s="31" t="s">
        <v>31</v>
      </c>
      <c r="C31" s="41" t="s">
        <v>32</v>
      </c>
      <c r="D31" s="41">
        <v>-2.0070818957689798</v>
      </c>
      <c r="E31" s="41">
        <v>-1.2603238783871828</v>
      </c>
      <c r="F31" s="41">
        <v>-0.91183995667038287</v>
      </c>
      <c r="G31" s="41">
        <v>0.53395254049813912</v>
      </c>
      <c r="H31" s="40">
        <v>2.0419505273299356</v>
      </c>
      <c r="I31" s="40">
        <v>1.0628732841621473</v>
      </c>
      <c r="J31" s="40">
        <v>0.4700384726398476</v>
      </c>
      <c r="K31" s="40">
        <v>1.2007818537206312</v>
      </c>
      <c r="L31" s="40">
        <v>0.13690778847206658</v>
      </c>
      <c r="M31" s="40">
        <v>3.9952201614451366</v>
      </c>
      <c r="N31" s="40">
        <v>0.94762322121158848</v>
      </c>
      <c r="O31" s="40">
        <v>0.38839481422420979</v>
      </c>
      <c r="P31" s="40">
        <v>3.1186862877260189</v>
      </c>
      <c r="Q31" s="40">
        <v>1.5498283768686894</v>
      </c>
      <c r="R31" s="40">
        <v>0.49899476684383826</v>
      </c>
      <c r="S31" s="40">
        <v>0.73828793025623796</v>
      </c>
      <c r="T31" s="40">
        <v>0.25414211706479622</v>
      </c>
      <c r="U31" s="40">
        <v>-0.562755463527427</v>
      </c>
      <c r="V31" s="40">
        <v>-5.9949153197132086</v>
      </c>
      <c r="W31" s="40">
        <v>5.87601174220055</v>
      </c>
      <c r="X31" s="40">
        <v>-1.4053789818147466</v>
      </c>
      <c r="Y31" s="40">
        <v>-0.11670084241412917</v>
      </c>
      <c r="Z31" s="40">
        <v>-0.49116205993016643</v>
      </c>
      <c r="AA31" s="40">
        <v>-2.1103441307889459</v>
      </c>
      <c r="AB31" s="40">
        <v>1.0168534710920278</v>
      </c>
      <c r="AC31" s="40">
        <v>-1.2726485552605211E-2</v>
      </c>
      <c r="AD31" s="40">
        <v>0.20502719106915684</v>
      </c>
      <c r="AE31" s="40">
        <v>-1.1975955258550026</v>
      </c>
      <c r="AF31" s="40">
        <v>-2.891822784362859</v>
      </c>
      <c r="AG31" s="40">
        <v>-3.4347784980711946</v>
      </c>
      <c r="AH31" s="40">
        <v>2.2907415762231982</v>
      </c>
      <c r="AI31" s="40">
        <v>-3.1512789869997642</v>
      </c>
      <c r="AJ31" s="40">
        <v>-5.4655937224815609</v>
      </c>
      <c r="AK31" s="40">
        <v>1.3034499506831876</v>
      </c>
    </row>
    <row r="32" spans="2:44" ht="15" customHeight="1" x14ac:dyDescent="0.35">
      <c r="B32" s="39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8" ht="15" customHeight="1" x14ac:dyDescent="0.35">
      <c r="B33" s="43" t="s">
        <v>33</v>
      </c>
      <c r="C33" s="44">
        <v>4.9660000000000002</v>
      </c>
      <c r="D33" s="44">
        <v>5.1479999999999997</v>
      </c>
      <c r="E33" s="44">
        <v>5.1150000000000002</v>
      </c>
      <c r="F33" s="44">
        <v>5.1120000000000001</v>
      </c>
      <c r="G33" s="44">
        <v>5.2309999999999999</v>
      </c>
      <c r="H33" s="44">
        <v>5.8959999999999999</v>
      </c>
      <c r="I33" s="44">
        <v>5.8070000000000004</v>
      </c>
      <c r="J33" s="45">
        <v>5.6020000000000003</v>
      </c>
      <c r="K33" s="45">
        <v>5.3529999999999998</v>
      </c>
      <c r="L33" s="45">
        <v>5.2839999999999998</v>
      </c>
      <c r="M33" s="45">
        <v>6.0270000000000001</v>
      </c>
      <c r="N33" s="45">
        <v>6.0190000000000001</v>
      </c>
      <c r="O33" s="46">
        <v>6.3049999999999997</v>
      </c>
      <c r="P33" s="46">
        <v>7.7279209999999994</v>
      </c>
      <c r="Q33" s="46">
        <v>9.3103439999999988</v>
      </c>
      <c r="R33" s="46">
        <v>9.5136650199999995</v>
      </c>
      <c r="S33" s="46">
        <v>9.0137266899999986</v>
      </c>
      <c r="T33" s="46">
        <v>9.2084721399999996</v>
      </c>
      <c r="U33" s="46">
        <v>7.94770296</v>
      </c>
      <c r="V33" s="46">
        <v>7.6067348199999998</v>
      </c>
      <c r="W33" s="46">
        <v>8.6186544600000001</v>
      </c>
      <c r="X33" s="46">
        <v>7.79213428</v>
      </c>
      <c r="Y33" s="46">
        <v>8.12098838</v>
      </c>
      <c r="Z33" s="46">
        <v>7.8191739999999994</v>
      </c>
      <c r="AA33" s="46">
        <v>8.003385999999999</v>
      </c>
      <c r="AB33" s="46">
        <v>8.0545349999999996</v>
      </c>
      <c r="AC33" s="46">
        <v>7.4970599999999994</v>
      </c>
      <c r="AD33" s="46">
        <v>8.2523900000000001</v>
      </c>
      <c r="AE33" s="46">
        <v>8.3477070599999994</v>
      </c>
      <c r="AF33" s="46">
        <v>8.0713210399999991</v>
      </c>
      <c r="AG33" s="46">
        <v>8.7708169399999996</v>
      </c>
      <c r="AH33" s="46">
        <v>7.1734872699999999</v>
      </c>
      <c r="AI33" s="46">
        <v>7.9868398099999993</v>
      </c>
      <c r="AJ33" s="46">
        <v>7.3239800499999994</v>
      </c>
      <c r="AK33" s="46">
        <v>8.3439108999999991</v>
      </c>
    </row>
    <row r="34" spans="1:38" ht="15" customHeight="1" x14ac:dyDescent="0.35">
      <c r="B34" s="8" t="s">
        <v>34</v>
      </c>
      <c r="C34" s="13" t="s">
        <v>11</v>
      </c>
      <c r="D34" s="9">
        <v>3.6</v>
      </c>
      <c r="E34" s="9">
        <v>3.7229999999999999</v>
      </c>
      <c r="F34" s="9">
        <v>4.6390000000000002</v>
      </c>
      <c r="G34" s="9">
        <v>4.9509999999999996</v>
      </c>
      <c r="H34" s="9">
        <v>5.47</v>
      </c>
      <c r="I34" s="9">
        <v>5.4359999999999999</v>
      </c>
      <c r="J34" s="10">
        <v>4.5869999999999997</v>
      </c>
      <c r="K34" s="10">
        <v>5.1790000000000003</v>
      </c>
      <c r="L34" s="10">
        <v>3.9750000000000001</v>
      </c>
      <c r="M34" s="10">
        <v>4.5322500000000003</v>
      </c>
      <c r="N34" s="10">
        <v>4.5199999999999996</v>
      </c>
      <c r="O34" s="11">
        <v>4.7392500000000002</v>
      </c>
      <c r="P34" s="11">
        <v>4.5759999999999996</v>
      </c>
      <c r="Q34" s="11">
        <v>5.7140000000000004</v>
      </c>
      <c r="R34" s="11">
        <v>6.7789999999999999</v>
      </c>
      <c r="S34" s="11">
        <v>6.7605000000000004</v>
      </c>
      <c r="T34" s="11">
        <v>6.9149096300000004</v>
      </c>
      <c r="U34" s="11">
        <v>6.0263789699999997</v>
      </c>
      <c r="V34" s="10">
        <v>5.6509086499999999</v>
      </c>
      <c r="W34" s="11">
        <v>6.40009418</v>
      </c>
      <c r="X34" s="11">
        <v>5.8395495799999999</v>
      </c>
      <c r="Y34" s="11">
        <v>6.0944157699999995</v>
      </c>
      <c r="Z34" s="11">
        <v>5.7841235700000002</v>
      </c>
      <c r="AA34" s="11">
        <v>5.8568987899999998</v>
      </c>
      <c r="AB34" s="11">
        <v>5.92128269</v>
      </c>
      <c r="AC34" s="11">
        <v>5.5883585300000007</v>
      </c>
      <c r="AD34" s="11">
        <v>6.0045799800000008</v>
      </c>
      <c r="AE34" s="11">
        <v>6.6610828300000007</v>
      </c>
      <c r="AF34" s="11">
        <v>5.9402626700000001</v>
      </c>
      <c r="AG34" s="11">
        <v>6.554135800000001</v>
      </c>
      <c r="AH34" s="11">
        <v>5.3144246600000002</v>
      </c>
      <c r="AI34" s="11">
        <v>5.9512986199999993</v>
      </c>
      <c r="AJ34" s="11">
        <v>5.4429007599999997</v>
      </c>
      <c r="AK34" s="11">
        <v>6.3193651399999995</v>
      </c>
    </row>
    <row r="35" spans="1:38" ht="15" customHeight="1" x14ac:dyDescent="0.35">
      <c r="B35" s="36" t="s">
        <v>35</v>
      </c>
      <c r="C35" s="47"/>
      <c r="D35" s="47">
        <v>-1.5479999999999996</v>
      </c>
      <c r="E35" s="47">
        <v>-1.3920000000000003</v>
      </c>
      <c r="F35" s="47">
        <v>-0.47299999999999986</v>
      </c>
      <c r="G35" s="47">
        <v>-0.28000000000000025</v>
      </c>
      <c r="H35" s="21">
        <v>-0.42600000000000016</v>
      </c>
      <c r="I35" s="21">
        <v>-0.37100000000000044</v>
      </c>
      <c r="J35" s="21">
        <v>-1.0150000000000006</v>
      </c>
      <c r="K35" s="21">
        <v>-0.17399999999999949</v>
      </c>
      <c r="L35" s="21">
        <v>-1.3089999999999997</v>
      </c>
      <c r="M35" s="21">
        <v>-1.4947499999999998</v>
      </c>
      <c r="N35" s="21">
        <v>-1.4990000000000006</v>
      </c>
      <c r="O35" s="21">
        <v>-1.5657499999999995</v>
      </c>
      <c r="P35" s="21">
        <v>-3.1519209999999998</v>
      </c>
      <c r="Q35" s="21">
        <v>-3.5963439999999984</v>
      </c>
      <c r="R35" s="21">
        <v>-2.7346650199999996</v>
      </c>
      <c r="S35" s="21">
        <v>-2.2532266899999982</v>
      </c>
      <c r="T35" s="21">
        <v>-2.2935625099999992</v>
      </c>
      <c r="U35" s="21">
        <v>-1.9213239900000003</v>
      </c>
      <c r="V35" s="21">
        <v>-1.9558261699999999</v>
      </c>
      <c r="W35" s="21">
        <v>-2.2185602800000002</v>
      </c>
      <c r="X35" s="21">
        <v>-1.9525847000000001</v>
      </c>
      <c r="Y35" s="21">
        <v>-2.0265726100000006</v>
      </c>
      <c r="Z35" s="21">
        <v>-2.0350504299999992</v>
      </c>
      <c r="AA35" s="21">
        <v>-2.1464872099999992</v>
      </c>
      <c r="AB35" s="21">
        <v>-2.1332523099999996</v>
      </c>
      <c r="AC35" s="21">
        <v>-1.9087014699999987</v>
      </c>
      <c r="AD35" s="21">
        <v>-2.2478100199999993</v>
      </c>
      <c r="AE35" s="21">
        <v>-1.6866242299999987</v>
      </c>
      <c r="AF35" s="21">
        <v>-2.131058369999999</v>
      </c>
      <c r="AG35" s="21">
        <v>-2.2166811399999986</v>
      </c>
      <c r="AH35" s="21">
        <v>-1.8590626099999996</v>
      </c>
      <c r="AI35" s="21">
        <v>-2.03554119</v>
      </c>
      <c r="AJ35" s="21">
        <v>-1.8810792899999997</v>
      </c>
      <c r="AK35" s="21">
        <v>-2.0245457599999996</v>
      </c>
    </row>
    <row r="36" spans="1:38" ht="15" customHeight="1" x14ac:dyDescent="0.3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8" ht="15" customHeight="1" x14ac:dyDescent="0.35">
      <c r="A37" s="50"/>
      <c r="B37" s="50" t="s">
        <v>36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</row>
    <row r="38" spans="1:38" ht="15" customHeight="1" x14ac:dyDescent="0.35">
      <c r="B38" s="50" t="s">
        <v>37</v>
      </c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8" ht="15" customHeight="1" x14ac:dyDescent="0.35">
      <c r="B39" s="50" t="s">
        <v>38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1:38" ht="15" customHeight="1" x14ac:dyDescent="0.35">
      <c r="B40" s="50" t="s">
        <v>39</v>
      </c>
      <c r="AI40" s="37"/>
    </row>
    <row r="41" spans="1:38" ht="15" customHeight="1" x14ac:dyDescent="0.35">
      <c r="B41" s="50" t="s">
        <v>40</v>
      </c>
      <c r="AJ41" s="37"/>
      <c r="AK41" s="37"/>
    </row>
    <row r="42" spans="1:38" ht="15" customHeight="1" x14ac:dyDescent="0.35">
      <c r="B42" s="50" t="s">
        <v>41</v>
      </c>
    </row>
    <row r="43" spans="1:38" ht="15" customHeight="1" x14ac:dyDescent="0.35">
      <c r="B43" s="50" t="s">
        <v>42</v>
      </c>
    </row>
    <row r="44" spans="1:38" ht="15" customHeight="1" x14ac:dyDescent="0.35">
      <c r="B44" s="50"/>
    </row>
  </sheetData>
  <pageMargins left="0.7" right="0.7" top="0.78740157499999996" bottom="0.78740157499999996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B4F0-0D99-447F-A7E8-B2882B3E08BE}">
  <sheetPr codeName="Tabelle1">
    <tabColor rgb="FF7030A0"/>
    <pageSetUpPr fitToPage="1"/>
  </sheetPr>
  <dimension ref="A1:AO44"/>
  <sheetViews>
    <sheetView showGridLines="0" zoomScale="115" zoomScaleNormal="115" workbookViewId="0">
      <pane xSplit="2" ySplit="3" topLeftCell="W4" activePane="bottomRight" state="frozen"/>
      <selection sqref="A1:XFD1048576"/>
      <selection pane="topRight" sqref="A1:XFD1048576"/>
      <selection pane="bottomLeft" sqref="A1:XFD1048576"/>
      <selection pane="bottomRight" activeCell="AK28" sqref="AK28"/>
    </sheetView>
  </sheetViews>
  <sheetFormatPr baseColWidth="10" defaultColWidth="0" defaultRowHeight="15" customHeight="1" zeroHeight="1" x14ac:dyDescent="0.35"/>
  <cols>
    <col min="1" max="1" width="5.7265625" style="1" customWidth="1"/>
    <col min="2" max="2" width="55.7265625" style="1" customWidth="1"/>
    <col min="3" max="3" width="10.7265625" style="1" customWidth="1"/>
    <col min="4" max="7" width="10.7265625" style="1" hidden="1" customWidth="1"/>
    <col min="8" max="8" width="10.7265625" style="1" customWidth="1"/>
    <col min="9" max="12" width="10.7265625" style="1" hidden="1" customWidth="1"/>
    <col min="13" max="13" width="10.7265625" style="1" customWidth="1"/>
    <col min="14" max="17" width="10.7265625" style="1" hidden="1" customWidth="1"/>
    <col min="18" max="18" width="10.7265625" style="1" customWidth="1"/>
    <col min="19" max="22" width="10.7265625" style="1" hidden="1" customWidth="1"/>
    <col min="23" max="23" width="10.7265625" style="1" customWidth="1"/>
    <col min="24" max="27" width="10.7265625" style="1" hidden="1" customWidth="1"/>
    <col min="28" max="37" width="10.7265625" style="1" customWidth="1"/>
    <col min="38" max="38" width="5.7265625" style="1" customWidth="1"/>
    <col min="39" max="40" width="10.7265625" style="1" customWidth="1"/>
    <col min="41" max="41" width="5.7265625" style="1" customWidth="1"/>
    <col min="42" max="16384" width="11.453125" style="1" hidden="1"/>
  </cols>
  <sheetData>
    <row r="1" spans="1:40" ht="15" customHeight="1" x14ac:dyDescent="0.35">
      <c r="B1" s="2"/>
    </row>
    <row r="2" spans="1:40" ht="15" customHeight="1" x14ac:dyDescent="0.35">
      <c r="B2" s="2" t="s">
        <v>43</v>
      </c>
    </row>
    <row r="3" spans="1:40" ht="15" customHeight="1" x14ac:dyDescent="0.35">
      <c r="B3" s="54" t="s">
        <v>1</v>
      </c>
      <c r="C3" s="55">
        <v>1990</v>
      </c>
      <c r="D3" s="55">
        <v>1991</v>
      </c>
      <c r="E3" s="55">
        <v>1992</v>
      </c>
      <c r="F3" s="55">
        <v>1993</v>
      </c>
      <c r="G3" s="55">
        <v>1994</v>
      </c>
      <c r="H3" s="55">
        <v>1995</v>
      </c>
      <c r="I3" s="55">
        <v>1996</v>
      </c>
      <c r="J3" s="55">
        <v>1997</v>
      </c>
      <c r="K3" s="55">
        <v>1998</v>
      </c>
      <c r="L3" s="55">
        <v>1999</v>
      </c>
      <c r="M3" s="55">
        <v>2000</v>
      </c>
      <c r="N3" s="55">
        <v>2001</v>
      </c>
      <c r="O3" s="55">
        <v>2002</v>
      </c>
      <c r="P3" s="55">
        <v>2003</v>
      </c>
      <c r="Q3" s="55">
        <v>2004</v>
      </c>
      <c r="R3" s="55">
        <v>2005</v>
      </c>
      <c r="S3" s="55">
        <v>2006</v>
      </c>
      <c r="T3" s="55">
        <v>2007</v>
      </c>
      <c r="U3" s="55">
        <v>2008</v>
      </c>
      <c r="V3" s="55">
        <v>2009</v>
      </c>
      <c r="W3" s="55">
        <v>2010</v>
      </c>
      <c r="X3" s="55">
        <v>2011</v>
      </c>
      <c r="Y3" s="55">
        <v>2012</v>
      </c>
      <c r="Z3" s="55">
        <v>2013</v>
      </c>
      <c r="AA3" s="55">
        <v>2014</v>
      </c>
      <c r="AB3" s="55">
        <v>2015</v>
      </c>
      <c r="AC3" s="55">
        <v>2016</v>
      </c>
      <c r="AD3" s="55">
        <v>2017</v>
      </c>
      <c r="AE3" s="56">
        <v>2018</v>
      </c>
      <c r="AF3" s="56">
        <v>2019</v>
      </c>
      <c r="AG3" s="56">
        <v>2020</v>
      </c>
      <c r="AH3" s="56">
        <v>2021</v>
      </c>
      <c r="AI3" s="56">
        <v>2022</v>
      </c>
      <c r="AJ3" s="56">
        <v>2023</v>
      </c>
      <c r="AK3" s="56">
        <v>2024</v>
      </c>
      <c r="AM3" s="6" t="s">
        <v>2</v>
      </c>
      <c r="AN3" s="6" t="s">
        <v>3</v>
      </c>
    </row>
    <row r="4" spans="1:40" ht="15" customHeight="1" x14ac:dyDescent="0.35">
      <c r="A4" s="7"/>
      <c r="B4" s="8" t="s">
        <v>4</v>
      </c>
      <c r="C4" s="11">
        <v>157.39260919783209</v>
      </c>
      <c r="D4" s="11">
        <v>145.78847300185384</v>
      </c>
      <c r="E4" s="11">
        <v>142.28881287925722</v>
      </c>
      <c r="F4" s="11">
        <v>135.8420705481582</v>
      </c>
      <c r="G4" s="11">
        <v>134.55272208193838</v>
      </c>
      <c r="H4" s="11">
        <v>131.32935091638888</v>
      </c>
      <c r="I4" s="11">
        <v>132.88485774456404</v>
      </c>
      <c r="J4" s="11">
        <v>130.51798234586053</v>
      </c>
      <c r="K4" s="11">
        <v>128.38411063426676</v>
      </c>
      <c r="L4" s="11">
        <v>125.2371794135003</v>
      </c>
      <c r="M4" s="11">
        <v>136.5788411002838</v>
      </c>
      <c r="N4" s="11">
        <v>142.56510183630434</v>
      </c>
      <c r="O4" s="11">
        <v>145.51218404480676</v>
      </c>
      <c r="P4" s="11">
        <v>145.66828201000001</v>
      </c>
      <c r="Q4" s="11">
        <v>145.535504</v>
      </c>
      <c r="R4" s="11">
        <v>141.62980500000003</v>
      </c>
      <c r="S4" s="11">
        <v>138.46664337999999</v>
      </c>
      <c r="T4" s="11">
        <v>142.32782302999996</v>
      </c>
      <c r="U4" s="11">
        <v>138.08957726999998</v>
      </c>
      <c r="V4" s="12">
        <v>133.65350681000001</v>
      </c>
      <c r="W4" s="12">
        <v>134.16897484</v>
      </c>
      <c r="X4" s="12">
        <v>137.88818491999999</v>
      </c>
      <c r="Y4" s="12">
        <v>148.14730313000001</v>
      </c>
      <c r="Z4" s="12">
        <v>149.16311209</v>
      </c>
      <c r="AA4" s="12">
        <v>144.32775200999998</v>
      </c>
      <c r="AB4" s="12">
        <v>143.04455070999998</v>
      </c>
      <c r="AC4" s="12">
        <v>138.39630934000002</v>
      </c>
      <c r="AD4" s="11">
        <v>137.36496932</v>
      </c>
      <c r="AE4" s="11">
        <v>134.99134799999996</v>
      </c>
      <c r="AF4" s="11">
        <v>105.10572500000001</v>
      </c>
      <c r="AG4" s="11">
        <v>84.544745000000006</v>
      </c>
      <c r="AH4" s="11">
        <v>101.66436999999999</v>
      </c>
      <c r="AI4" s="11">
        <v>107.96584799909385</v>
      </c>
      <c r="AJ4" s="11">
        <v>79.351826999999972</v>
      </c>
      <c r="AK4" s="11">
        <v>72.795748341582311</v>
      </c>
      <c r="AM4" s="11">
        <v>-8.2620387031765059</v>
      </c>
      <c r="AN4" s="11">
        <v>15.193388004523564</v>
      </c>
    </row>
    <row r="5" spans="1:40" ht="15" customHeight="1" x14ac:dyDescent="0.35">
      <c r="A5" s="7"/>
      <c r="B5" s="8" t="s">
        <v>5</v>
      </c>
      <c r="C5" s="11">
        <v>129.50792615573263</v>
      </c>
      <c r="D5" s="11">
        <v>137.78613166284623</v>
      </c>
      <c r="E5" s="11">
        <v>130.5197068288243</v>
      </c>
      <c r="F5" s="11">
        <v>134.47484946000077</v>
      </c>
      <c r="G5" s="11">
        <v>133.00316848095835</v>
      </c>
      <c r="H5" s="11">
        <v>135.30267001071212</v>
      </c>
      <c r="I5" s="11">
        <v>140.44067622879396</v>
      </c>
      <c r="J5" s="11">
        <v>131.6271467655537</v>
      </c>
      <c r="K5" s="11">
        <v>141.09741386569164</v>
      </c>
      <c r="L5" s="11">
        <v>131.60783095270375</v>
      </c>
      <c r="M5" s="11">
        <v>131.62346756310606</v>
      </c>
      <c r="N5" s="11">
        <v>127.30040468716898</v>
      </c>
      <c r="O5" s="11">
        <v>123.80516236194322</v>
      </c>
      <c r="P5" s="11">
        <v>134.71145254000001</v>
      </c>
      <c r="Q5" s="11">
        <v>129.38349393000001</v>
      </c>
      <c r="R5" s="11">
        <v>123.0593308</v>
      </c>
      <c r="S5" s="11">
        <v>126.83763288</v>
      </c>
      <c r="T5" s="11">
        <v>130.79865948</v>
      </c>
      <c r="U5" s="11">
        <v>114.42234361000001</v>
      </c>
      <c r="V5" s="12">
        <v>98.772102749999988</v>
      </c>
      <c r="W5" s="12">
        <v>107.35718239999999</v>
      </c>
      <c r="X5" s="12">
        <v>103.17702202</v>
      </c>
      <c r="Y5" s="12">
        <v>106.75462596</v>
      </c>
      <c r="Z5" s="12">
        <v>116.73222914999999</v>
      </c>
      <c r="AA5" s="12">
        <v>108.66967138</v>
      </c>
      <c r="AB5" s="12">
        <v>107.00286223999998</v>
      </c>
      <c r="AC5" s="12">
        <v>102.73196008999999</v>
      </c>
      <c r="AD5" s="11">
        <v>84.717901690000005</v>
      </c>
      <c r="AE5" s="11">
        <v>75.238137000000009</v>
      </c>
      <c r="AF5" s="11">
        <v>52.081917999999995</v>
      </c>
      <c r="AG5" s="11">
        <v>38.660164999999999</v>
      </c>
      <c r="AH5" s="11">
        <v>49.710724999999996</v>
      </c>
      <c r="AI5" s="11">
        <v>58.081875999999994</v>
      </c>
      <c r="AJ5" s="11">
        <v>34.861107000000004</v>
      </c>
      <c r="AK5" s="11">
        <v>25.327170250976799</v>
      </c>
      <c r="AM5" s="11">
        <v>-27.34834768449322</v>
      </c>
      <c r="AN5" s="11">
        <v>5.2860988923979333</v>
      </c>
    </row>
    <row r="6" spans="1:40" ht="15" customHeight="1" x14ac:dyDescent="0.35">
      <c r="B6" s="8" t="s">
        <v>6</v>
      </c>
      <c r="C6" s="11">
        <v>144.55063035756731</v>
      </c>
      <c r="D6" s="11">
        <v>139.71647812921589</v>
      </c>
      <c r="E6" s="11">
        <v>150.52223016906026</v>
      </c>
      <c r="F6" s="11">
        <v>145.49850334351856</v>
      </c>
      <c r="G6" s="11">
        <v>143.31839547583064</v>
      </c>
      <c r="H6" s="11">
        <v>146.0672271350893</v>
      </c>
      <c r="I6" s="11">
        <v>153.18859687854112</v>
      </c>
      <c r="J6" s="11">
        <v>161.44930995110636</v>
      </c>
      <c r="K6" s="11">
        <v>153.17627452972374</v>
      </c>
      <c r="L6" s="11">
        <v>161.14219910365813</v>
      </c>
      <c r="M6" s="11">
        <v>160.75925841733383</v>
      </c>
      <c r="N6" s="11">
        <v>162.37064249345099</v>
      </c>
      <c r="O6" s="11">
        <v>156.20946808476779</v>
      </c>
      <c r="P6" s="11">
        <v>156.45583980000001</v>
      </c>
      <c r="Q6" s="11">
        <v>158.3784545</v>
      </c>
      <c r="R6" s="11">
        <v>154.59712192333836</v>
      </c>
      <c r="S6" s="11">
        <v>158.79333812570513</v>
      </c>
      <c r="T6" s="11">
        <v>133.22949720000003</v>
      </c>
      <c r="U6" s="11">
        <v>140.97730221976343</v>
      </c>
      <c r="V6" s="12">
        <v>127.69028059999999</v>
      </c>
      <c r="W6" s="12">
        <v>132.97065074</v>
      </c>
      <c r="X6" s="12">
        <v>102.24062140000001</v>
      </c>
      <c r="Y6" s="12">
        <v>94.180286500000008</v>
      </c>
      <c r="Z6" s="12">
        <v>92.127245599999995</v>
      </c>
      <c r="AA6" s="12">
        <v>91.800048919999995</v>
      </c>
      <c r="AB6" s="12">
        <v>86.765004899999994</v>
      </c>
      <c r="AC6" s="12">
        <v>80.038153500000007</v>
      </c>
      <c r="AD6" s="11">
        <v>72.154982199999992</v>
      </c>
      <c r="AE6" s="11">
        <v>71.866450999999998</v>
      </c>
      <c r="AF6" s="11">
        <v>70.992175000000003</v>
      </c>
      <c r="AG6" s="11">
        <v>60.914324000000001</v>
      </c>
      <c r="AH6" s="11">
        <v>65.444267999999994</v>
      </c>
      <c r="AI6" s="11">
        <v>32.765408999999998</v>
      </c>
      <c r="AJ6" s="11">
        <v>6.7230080000000001</v>
      </c>
      <c r="AK6" s="11">
        <v>0</v>
      </c>
      <c r="AM6" s="11">
        <v>-100</v>
      </c>
      <c r="AN6" s="11">
        <v>0</v>
      </c>
    </row>
    <row r="7" spans="1:40" ht="15" customHeight="1" x14ac:dyDescent="0.35">
      <c r="B7" s="8" t="s">
        <v>7</v>
      </c>
      <c r="C7" s="11">
        <v>34.431043019728058</v>
      </c>
      <c r="D7" s="11">
        <v>34.81467581103422</v>
      </c>
      <c r="E7" s="11">
        <v>31.649705282758383</v>
      </c>
      <c r="F7" s="11">
        <v>31.457888887105298</v>
      </c>
      <c r="G7" s="11">
        <v>34.622859415381136</v>
      </c>
      <c r="H7" s="11">
        <v>39.418269306708162</v>
      </c>
      <c r="I7" s="11">
        <v>43.695774929771872</v>
      </c>
      <c r="J7" s="11">
        <v>46.131843154565999</v>
      </c>
      <c r="K7" s="11">
        <v>48.666696823121463</v>
      </c>
      <c r="L7" s="11">
        <v>49.680446474147992</v>
      </c>
      <c r="M7" s="11">
        <v>47.18683333065794</v>
      </c>
      <c r="N7" s="11">
        <v>53.229049793729992</v>
      </c>
      <c r="O7" s="11">
        <v>53.996315376342316</v>
      </c>
      <c r="P7" s="11">
        <v>60.031423195714481</v>
      </c>
      <c r="Q7" s="11">
        <v>60.253503295870807</v>
      </c>
      <c r="R7" s="11">
        <v>69.547978036473651</v>
      </c>
      <c r="S7" s="11">
        <v>72.062196101755049</v>
      </c>
      <c r="T7" s="11">
        <v>74.868630496072115</v>
      </c>
      <c r="U7" s="11">
        <v>85.671882200438233</v>
      </c>
      <c r="V7" s="12">
        <v>77.641479982503384</v>
      </c>
      <c r="W7" s="12">
        <v>86.046954500152239</v>
      </c>
      <c r="X7" s="12">
        <v>83.060072970921951</v>
      </c>
      <c r="Y7" s="12">
        <v>73.51611242029999</v>
      </c>
      <c r="Z7" s="12">
        <v>64.766421641299999</v>
      </c>
      <c r="AA7" s="12">
        <v>58.411383473300006</v>
      </c>
      <c r="AB7" s="12">
        <v>59.262628334999995</v>
      </c>
      <c r="AC7" s="12">
        <v>78.124896460400009</v>
      </c>
      <c r="AD7" s="11">
        <v>83.154238676400013</v>
      </c>
      <c r="AE7" s="11">
        <v>78.546409479200008</v>
      </c>
      <c r="AF7" s="11">
        <v>86.957494423299991</v>
      </c>
      <c r="AG7" s="11">
        <v>91.713241451999991</v>
      </c>
      <c r="AH7" s="11">
        <v>87.466459808499991</v>
      </c>
      <c r="AI7" s="11">
        <v>76.455194804000001</v>
      </c>
      <c r="AJ7" s="11">
        <v>74.216596999999993</v>
      </c>
      <c r="AK7" s="11">
        <v>77.715000841701311</v>
      </c>
      <c r="AM7" s="11">
        <v>4.5238185815430265</v>
      </c>
      <c r="AN7" s="11">
        <v>16.220097855431678</v>
      </c>
    </row>
    <row r="8" spans="1:40" ht="15" customHeight="1" x14ac:dyDescent="0.35">
      <c r="B8" s="8" t="s">
        <v>8</v>
      </c>
      <c r="C8" s="11">
        <v>9.9144417831717249</v>
      </c>
      <c r="D8" s="11">
        <v>13.586457258420511</v>
      </c>
      <c r="E8" s="11">
        <v>12.117651068320995</v>
      </c>
      <c r="F8" s="11">
        <v>9.2718390750031858</v>
      </c>
      <c r="G8" s="11">
        <v>9.2718390750031858</v>
      </c>
      <c r="H8" s="11">
        <v>8.3538352061909897</v>
      </c>
      <c r="I8" s="11">
        <v>7.4927475772451499</v>
      </c>
      <c r="J8" s="11">
        <v>6.7932286292102564</v>
      </c>
      <c r="K8" s="11">
        <v>6.1506259210417182</v>
      </c>
      <c r="L8" s="11">
        <v>5.7834243735168389</v>
      </c>
      <c r="M8" s="11">
        <v>5.4162228259919605</v>
      </c>
      <c r="N8" s="11">
        <v>5.5998235997543997</v>
      </c>
      <c r="O8" s="11">
        <v>7.9866336586661113</v>
      </c>
      <c r="P8" s="11">
        <v>9.4110483535357456</v>
      </c>
      <c r="Q8" s="11">
        <v>9.7880972006252165</v>
      </c>
      <c r="R8" s="11">
        <v>10.867196408098968</v>
      </c>
      <c r="S8" s="11">
        <v>9.7998673557714628</v>
      </c>
      <c r="T8" s="11">
        <v>8.8466052302615648</v>
      </c>
      <c r="U8" s="11">
        <v>8.5601253299455298</v>
      </c>
      <c r="V8" s="12">
        <v>8.8885208784812875</v>
      </c>
      <c r="W8" s="12">
        <v>7.7136078538831034</v>
      </c>
      <c r="X8" s="12">
        <v>6.2379381577488315</v>
      </c>
      <c r="Y8" s="12">
        <v>6.6464558459000003</v>
      </c>
      <c r="Z8" s="12">
        <v>6.3084115579000004</v>
      </c>
      <c r="AA8" s="12">
        <v>4.9138405378999996</v>
      </c>
      <c r="AB8" s="12">
        <v>5.4314493339999999</v>
      </c>
      <c r="AC8" s="12">
        <v>5.1011227095000002</v>
      </c>
      <c r="AD8" s="11">
        <v>4.8471436966999999</v>
      </c>
      <c r="AE8" s="11">
        <v>4.5159475487999998</v>
      </c>
      <c r="AF8" s="11">
        <v>4.1780123378000011</v>
      </c>
      <c r="AG8" s="11">
        <v>4.1233523527999996</v>
      </c>
      <c r="AH8" s="11">
        <v>4.0130888968000002</v>
      </c>
      <c r="AI8" s="11">
        <v>5.0838993996963815</v>
      </c>
      <c r="AJ8" s="11">
        <v>4.3384726166560394</v>
      </c>
      <c r="AK8" s="11">
        <v>4.4279123316891642</v>
      </c>
      <c r="AM8" s="11">
        <v>2.0615484511704056</v>
      </c>
      <c r="AN8" s="11">
        <v>0.92416097970023003</v>
      </c>
    </row>
    <row r="9" spans="1:40" ht="15" customHeight="1" x14ac:dyDescent="0.35">
      <c r="B9" s="8" t="s">
        <v>44</v>
      </c>
      <c r="C9" s="12">
        <v>18.950342446675013</v>
      </c>
      <c r="D9" s="12">
        <v>16.797506589027364</v>
      </c>
      <c r="E9" s="12">
        <v>19.694600312207623</v>
      </c>
      <c r="F9" s="12">
        <v>20.418272526554503</v>
      </c>
      <c r="G9" s="12">
        <v>22.138424930775027</v>
      </c>
      <c r="H9" s="12">
        <v>24.15447202213246</v>
      </c>
      <c r="I9" s="12">
        <v>22.123803346755256</v>
      </c>
      <c r="J9" s="12">
        <v>23.304111477824804</v>
      </c>
      <c r="K9" s="12">
        <v>25.226080219370829</v>
      </c>
      <c r="L9" s="12">
        <v>28.062859908469534</v>
      </c>
      <c r="M9" s="12">
        <v>36.45776541771486</v>
      </c>
      <c r="N9" s="12">
        <v>37.419711734804963</v>
      </c>
      <c r="O9" s="12">
        <v>44.345725217853698</v>
      </c>
      <c r="P9" s="12">
        <v>44.900623720000006</v>
      </c>
      <c r="Q9" s="12">
        <v>55.801355150000006</v>
      </c>
      <c r="R9" s="12">
        <v>60.777627132649563</v>
      </c>
      <c r="S9" s="12">
        <v>69.316179985459797</v>
      </c>
      <c r="T9" s="12">
        <v>85.729186674999994</v>
      </c>
      <c r="U9" s="11">
        <v>90.497163789999988</v>
      </c>
      <c r="V9" s="11">
        <v>92.09174007</v>
      </c>
      <c r="W9" s="11">
        <v>101.35646276999998</v>
      </c>
      <c r="X9" s="11">
        <v>119.97631701</v>
      </c>
      <c r="Y9" s="11">
        <v>138.35207692999998</v>
      </c>
      <c r="Z9" s="11">
        <v>146.61491405500001</v>
      </c>
      <c r="AA9" s="11">
        <v>156.438411465</v>
      </c>
      <c r="AB9" s="11">
        <v>181.96230831</v>
      </c>
      <c r="AC9" s="11">
        <v>183.1726281</v>
      </c>
      <c r="AD9" s="11">
        <v>209.53534256999998</v>
      </c>
      <c r="AE9" s="11">
        <v>216.48378916999999</v>
      </c>
      <c r="AF9" s="11">
        <v>234.62552483000002</v>
      </c>
      <c r="AG9" s="11">
        <v>244.26886070000003</v>
      </c>
      <c r="AH9" s="11">
        <v>226.64797433999999</v>
      </c>
      <c r="AI9" s="11">
        <v>247.58372060469995</v>
      </c>
      <c r="AJ9" s="11">
        <v>267.78448412944726</v>
      </c>
      <c r="AK9" s="11">
        <v>277.35759214468408</v>
      </c>
      <c r="AM9" s="11">
        <v>3.5749300585351174</v>
      </c>
      <c r="AN9" s="11">
        <v>57.888016944081123</v>
      </c>
    </row>
    <row r="10" spans="1:40" ht="15" customHeight="1" x14ac:dyDescent="0.35">
      <c r="B10" s="8" t="s">
        <v>10</v>
      </c>
      <c r="C10" s="13" t="s">
        <v>11</v>
      </c>
      <c r="D10" s="11">
        <v>9.8040551160475761E-2</v>
      </c>
      <c r="E10" s="11">
        <v>0.2693173940378269</v>
      </c>
      <c r="F10" s="11">
        <v>0.58824330696285454</v>
      </c>
      <c r="G10" s="11">
        <v>0.89138469115104557</v>
      </c>
      <c r="H10" s="11">
        <v>1.4706082674071363</v>
      </c>
      <c r="I10" s="11">
        <v>1.9921839995808672</v>
      </c>
      <c r="J10" s="11">
        <v>2.9078827474197109</v>
      </c>
      <c r="K10" s="11">
        <v>4.401040341593756</v>
      </c>
      <c r="L10" s="11">
        <v>5.4196816681510986</v>
      </c>
      <c r="M10" s="11">
        <v>9.3138523602451961</v>
      </c>
      <c r="N10" s="11">
        <v>10.294257871849952</v>
      </c>
      <c r="O10" s="11">
        <v>15.490407083355166</v>
      </c>
      <c r="P10" s="11">
        <v>18.713000000000001</v>
      </c>
      <c r="Q10" s="11">
        <v>25.509</v>
      </c>
      <c r="R10" s="11">
        <v>27.228999999999996</v>
      </c>
      <c r="S10" s="11">
        <v>30.71</v>
      </c>
      <c r="T10" s="11">
        <v>39.713000000000001</v>
      </c>
      <c r="U10" s="11">
        <v>40.573999999999998</v>
      </c>
      <c r="V10" s="12">
        <v>38.61</v>
      </c>
      <c r="W10" s="12">
        <v>37.619</v>
      </c>
      <c r="X10" s="12">
        <v>48.314999999999998</v>
      </c>
      <c r="Y10" s="11">
        <v>49.948999999999998</v>
      </c>
      <c r="Z10" s="11">
        <v>50.802999999999997</v>
      </c>
      <c r="AA10" s="11">
        <v>55.908000000000001</v>
      </c>
      <c r="AB10" s="11">
        <v>70.921999999999997</v>
      </c>
      <c r="AC10" s="11">
        <v>66.323999999999998</v>
      </c>
      <c r="AD10" s="11">
        <v>86.293000000000006</v>
      </c>
      <c r="AE10" s="11">
        <v>88.71</v>
      </c>
      <c r="AF10" s="11">
        <v>99.165999999999997</v>
      </c>
      <c r="AG10" s="11">
        <v>102.741</v>
      </c>
      <c r="AH10" s="11">
        <v>88.501999999999995</v>
      </c>
      <c r="AI10" s="11">
        <v>97.738</v>
      </c>
      <c r="AJ10" s="11">
        <v>115.565</v>
      </c>
      <c r="AK10" s="11">
        <v>110.634</v>
      </c>
      <c r="AM10" s="11">
        <v>-4.2668628044823231</v>
      </c>
      <c r="AN10" s="11">
        <v>23.090706899599176</v>
      </c>
    </row>
    <row r="11" spans="1:40" ht="15" customHeight="1" x14ac:dyDescent="0.35">
      <c r="B11" s="8" t="s">
        <v>12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2">
        <v>3.7999999999999999E-2</v>
      </c>
      <c r="W11" s="12">
        <v>0.17399999999999999</v>
      </c>
      <c r="X11" s="12">
        <v>0.56799999999999995</v>
      </c>
      <c r="Y11" s="12">
        <v>0.72199999999999998</v>
      </c>
      <c r="Z11" s="11">
        <v>0.90500000000000003</v>
      </c>
      <c r="AA11" s="11">
        <v>1.4490000000000001</v>
      </c>
      <c r="AB11" s="11">
        <v>8.1620000000000008</v>
      </c>
      <c r="AC11" s="11">
        <v>12.092000000000001</v>
      </c>
      <c r="AD11" s="11">
        <v>17.414000000000001</v>
      </c>
      <c r="AE11" s="11">
        <v>19.178999999999998</v>
      </c>
      <c r="AF11" s="11">
        <v>24.379000000000001</v>
      </c>
      <c r="AG11" s="11">
        <v>26.902999999999999</v>
      </c>
      <c r="AH11" s="11">
        <v>24.015000000000001</v>
      </c>
      <c r="AI11" s="11">
        <v>24.751999999999999</v>
      </c>
      <c r="AJ11" s="11">
        <v>23.533999999999999</v>
      </c>
      <c r="AK11" s="11">
        <v>25.681999999999999</v>
      </c>
      <c r="AM11" s="11">
        <v>9.1272201920625466</v>
      </c>
      <c r="AN11" s="11">
        <v>5.3601563226088365</v>
      </c>
    </row>
    <row r="12" spans="1:40" ht="15" customHeight="1" x14ac:dyDescent="0.35">
      <c r="B12" s="8" t="s">
        <v>45</v>
      </c>
      <c r="C12" s="11">
        <v>19.431859878182355</v>
      </c>
      <c r="D12" s="11">
        <v>15.634262896913214</v>
      </c>
      <c r="E12" s="11">
        <v>18.381355778168942</v>
      </c>
      <c r="F12" s="11">
        <v>18.701932146717635</v>
      </c>
      <c r="G12" s="11">
        <v>19.920122347202668</v>
      </c>
      <c r="H12" s="11">
        <v>21.262597539801966</v>
      </c>
      <c r="I12" s="11">
        <v>18.561864933382509</v>
      </c>
      <c r="J12" s="11">
        <v>18.694041036107201</v>
      </c>
      <c r="K12" s="11">
        <v>18.743360477422382</v>
      </c>
      <c r="L12" s="11">
        <v>20.404439260917766</v>
      </c>
      <c r="M12" s="11">
        <v>24.561081774961441</v>
      </c>
      <c r="N12" s="11">
        <v>22.884220770245197</v>
      </c>
      <c r="O12" s="11">
        <v>23.377415183397034</v>
      </c>
      <c r="P12" s="11">
        <v>18.071824390000003</v>
      </c>
      <c r="Q12" s="11">
        <v>20.489284350000002</v>
      </c>
      <c r="R12" s="11">
        <v>19.344489022649562</v>
      </c>
      <c r="S12" s="11">
        <v>19.717259775459791</v>
      </c>
      <c r="T12" s="11">
        <v>20.80403763</v>
      </c>
      <c r="U12" s="11">
        <v>20.130820659999998</v>
      </c>
      <c r="V12" s="12">
        <v>18.73709302</v>
      </c>
      <c r="W12" s="12">
        <v>20.678560659999999</v>
      </c>
      <c r="X12" s="12">
        <v>17.323116519999999</v>
      </c>
      <c r="Y12" s="12">
        <v>21.331782609999998</v>
      </c>
      <c r="Z12" s="12">
        <v>22.660003359999997</v>
      </c>
      <c r="AA12" s="12">
        <v>19.310507180000002</v>
      </c>
      <c r="AB12" s="12">
        <v>18.664460789999996</v>
      </c>
      <c r="AC12" s="12">
        <v>20.214899940000002</v>
      </c>
      <c r="AD12" s="11">
        <v>19.985384119999999</v>
      </c>
      <c r="AE12" s="11">
        <v>17.925803169999998</v>
      </c>
      <c r="AF12" s="11">
        <v>19.957524330000002</v>
      </c>
      <c r="AG12" s="11">
        <v>18.545524199999999</v>
      </c>
      <c r="AH12" s="11">
        <v>19.483101340000001</v>
      </c>
      <c r="AI12" s="11">
        <v>17.45783638</v>
      </c>
      <c r="AJ12" s="11">
        <v>19.722637240000001</v>
      </c>
      <c r="AK12" s="11">
        <v>22.281172859999998</v>
      </c>
      <c r="AM12" s="11">
        <v>12.972583680700486</v>
      </c>
      <c r="AN12" s="11">
        <v>4.6503609368689895</v>
      </c>
    </row>
    <row r="13" spans="1:40" ht="15" customHeight="1" x14ac:dyDescent="0.35">
      <c r="B13" s="8" t="s">
        <v>14</v>
      </c>
      <c r="C13" s="13" t="s">
        <v>11</v>
      </c>
      <c r="D13" s="11">
        <v>0.27514685856393256</v>
      </c>
      <c r="E13" s="11">
        <v>0.27514685856393256</v>
      </c>
      <c r="F13" s="11">
        <v>0.36686247808524347</v>
      </c>
      <c r="G13" s="11">
        <v>0.55029371712786512</v>
      </c>
      <c r="H13" s="11">
        <v>0.64200933664917603</v>
      </c>
      <c r="I13" s="11">
        <v>0.73372495617048705</v>
      </c>
      <c r="J13" s="11">
        <v>0.82544057569179785</v>
      </c>
      <c r="K13" s="11">
        <v>1.0088718147344196</v>
      </c>
      <c r="L13" s="11">
        <v>1.1005874342557302</v>
      </c>
      <c r="M13" s="11">
        <v>1.4674499123409737</v>
      </c>
      <c r="N13" s="11">
        <v>3.0266154442032573</v>
      </c>
      <c r="O13" s="11">
        <v>4.1272028784589878</v>
      </c>
      <c r="P13" s="11">
        <v>6.1537982300000005</v>
      </c>
      <c r="Q13" s="11">
        <v>7.5980681799999994</v>
      </c>
      <c r="R13" s="11">
        <v>10.49786061</v>
      </c>
      <c r="S13" s="11">
        <v>13.702120809999998</v>
      </c>
      <c r="T13" s="11">
        <v>18.61313621</v>
      </c>
      <c r="U13" s="11">
        <v>21.684380710000003</v>
      </c>
      <c r="V13" s="12">
        <v>24.749303339999997</v>
      </c>
      <c r="W13" s="12">
        <v>27.373381630000001</v>
      </c>
      <c r="X13" s="12">
        <v>30.357384840000002</v>
      </c>
      <c r="Y13" s="12">
        <v>36.132874749999999</v>
      </c>
      <c r="Z13" s="12">
        <v>37.853373480000002</v>
      </c>
      <c r="AA13" s="12">
        <v>40.113030320000007</v>
      </c>
      <c r="AB13" s="12">
        <v>42.228267009999996</v>
      </c>
      <c r="AC13" s="12">
        <v>42.811530009999998</v>
      </c>
      <c r="AD13" s="11">
        <v>42.883100179999992</v>
      </c>
      <c r="AE13" s="11">
        <v>42.160209000000002</v>
      </c>
      <c r="AF13" s="11">
        <v>42.018628</v>
      </c>
      <c r="AG13" s="11">
        <v>42.743535999999999</v>
      </c>
      <c r="AH13" s="11">
        <v>41.525904000000004</v>
      </c>
      <c r="AI13" s="11">
        <v>43.92689872469996</v>
      </c>
      <c r="AJ13" s="11">
        <v>41.682802889447238</v>
      </c>
      <c r="AK13" s="11">
        <v>41.389777544296209</v>
      </c>
      <c r="AM13" s="11">
        <v>-0.70298858243339091</v>
      </c>
      <c r="AN13" s="11">
        <v>8.638567003949559</v>
      </c>
    </row>
    <row r="14" spans="1:40" ht="15" customHeight="1" x14ac:dyDescent="0.35">
      <c r="B14" s="8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1">
        <v>9.7812507519505432E-2</v>
      </c>
      <c r="O14" s="11">
        <v>0.19562501503901086</v>
      </c>
      <c r="P14" s="11">
        <v>0.31300110000000003</v>
      </c>
      <c r="Q14" s="11">
        <v>0.55700262</v>
      </c>
      <c r="R14" s="11">
        <v>1.28203</v>
      </c>
      <c r="S14" s="11">
        <v>2.2236053999999998</v>
      </c>
      <c r="T14" s="11">
        <v>3.0804370199999997</v>
      </c>
      <c r="U14" s="11">
        <v>4.4262399199999996</v>
      </c>
      <c r="V14" s="12">
        <v>6.5897307100000004</v>
      </c>
      <c r="W14" s="12">
        <v>11.736154979999998</v>
      </c>
      <c r="X14" s="12">
        <v>19.599</v>
      </c>
      <c r="Y14" s="12">
        <v>26.22</v>
      </c>
      <c r="Z14" s="12">
        <v>30.02</v>
      </c>
      <c r="AA14" s="12">
        <v>34.753</v>
      </c>
      <c r="AB14" s="12">
        <v>37.33</v>
      </c>
      <c r="AC14" s="12">
        <v>36.82</v>
      </c>
      <c r="AD14" s="11">
        <v>38.000999999999998</v>
      </c>
      <c r="AE14" s="11">
        <v>43.451000000000001</v>
      </c>
      <c r="AF14" s="11">
        <v>44.334000000000003</v>
      </c>
      <c r="AG14" s="11">
        <v>48.524999999999999</v>
      </c>
      <c r="AH14" s="11">
        <v>48.372999999999998</v>
      </c>
      <c r="AI14" s="11">
        <v>59.121000000000002</v>
      </c>
      <c r="AJ14" s="11">
        <v>62.62</v>
      </c>
      <c r="AK14" s="11">
        <v>72.84</v>
      </c>
      <c r="AM14" s="11">
        <v>16.320664324496974</v>
      </c>
      <c r="AN14" s="11">
        <v>15.202623882050762</v>
      </c>
    </row>
    <row r="15" spans="1:40" ht="15" customHeight="1" x14ac:dyDescent="0.35">
      <c r="B15" s="8" t="s">
        <v>46</v>
      </c>
      <c r="C15" s="13" t="s">
        <v>11</v>
      </c>
      <c r="D15" s="11">
        <v>0.89188878963823126</v>
      </c>
      <c r="E15" s="11">
        <v>0.9294497543546224</v>
      </c>
      <c r="F15" s="11">
        <v>0.93018624385886528</v>
      </c>
      <c r="G15" s="11">
        <v>0.96185529254131297</v>
      </c>
      <c r="H15" s="11">
        <v>0.99352434122376043</v>
      </c>
      <c r="I15" s="11">
        <v>0.98910540419830273</v>
      </c>
      <c r="J15" s="11">
        <v>1.0288758374274229</v>
      </c>
      <c r="K15" s="11">
        <v>1.1916400178651183</v>
      </c>
      <c r="L15" s="11">
        <v>1.2814917373827601</v>
      </c>
      <c r="M15" s="11">
        <v>1.325681107637338</v>
      </c>
      <c r="N15" s="11">
        <v>1.3993300580616346</v>
      </c>
      <c r="O15" s="11">
        <v>1.3993300580616346</v>
      </c>
      <c r="P15" s="11">
        <v>1.649</v>
      </c>
      <c r="Q15" s="11">
        <v>1.6479999999999999</v>
      </c>
      <c r="R15" s="11">
        <v>2.4242474999999999</v>
      </c>
      <c r="S15" s="11">
        <v>2.9631940000000001</v>
      </c>
      <c r="T15" s="11">
        <v>3.5185758150000002</v>
      </c>
      <c r="U15" s="11">
        <v>3.6697224999999998</v>
      </c>
      <c r="V15" s="12">
        <v>3.3546129999999996</v>
      </c>
      <c r="W15" s="12">
        <v>3.7553654999999999</v>
      </c>
      <c r="X15" s="12">
        <v>3.7948156499999999</v>
      </c>
      <c r="Y15" s="12">
        <v>3.9714195700000001</v>
      </c>
      <c r="Z15" s="12">
        <v>4.304537214999999</v>
      </c>
      <c r="AA15" s="11">
        <v>4.8378739650000009</v>
      </c>
      <c r="AB15" s="11">
        <v>4.5645805099999999</v>
      </c>
      <c r="AC15" s="11">
        <v>4.7461981499999997</v>
      </c>
      <c r="AD15" s="11">
        <v>4.8018582699999994</v>
      </c>
      <c r="AE15" s="11">
        <v>4.9317769999999994</v>
      </c>
      <c r="AF15" s="11">
        <v>4.6263725000000004</v>
      </c>
      <c r="AG15" s="11">
        <v>4.6378005</v>
      </c>
      <c r="AH15" s="11">
        <v>4.5749690000000003</v>
      </c>
      <c r="AI15" s="11">
        <v>4.435985500000001</v>
      </c>
      <c r="AJ15" s="11">
        <v>4.5210439999999998</v>
      </c>
      <c r="AK15" s="11">
        <v>4.377641740387836</v>
      </c>
      <c r="AM15" s="11">
        <v>-3.1718837421658321</v>
      </c>
      <c r="AN15" s="11">
        <v>0.91366887519882445</v>
      </c>
    </row>
    <row r="16" spans="1:40" ht="15" customHeight="1" x14ac:dyDescent="0.35">
      <c r="B16" s="18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57">
        <v>1.2E-2</v>
      </c>
      <c r="V16" s="58">
        <v>1.2999999999999999E-2</v>
      </c>
      <c r="W16" s="58">
        <v>0.02</v>
      </c>
      <c r="X16" s="58">
        <v>1.9E-2</v>
      </c>
      <c r="Y16" s="58">
        <v>2.5000000000000001E-2</v>
      </c>
      <c r="Z16" s="58">
        <v>6.9000000000000006E-2</v>
      </c>
      <c r="AA16" s="57">
        <v>6.7000000000000004E-2</v>
      </c>
      <c r="AB16" s="57">
        <v>9.0999999999999998E-2</v>
      </c>
      <c r="AC16" s="57">
        <v>0.16400000000000001</v>
      </c>
      <c r="AD16" s="11">
        <v>0.157</v>
      </c>
      <c r="AE16" s="11">
        <v>0.126</v>
      </c>
      <c r="AF16" s="11">
        <v>0.14399999999999999</v>
      </c>
      <c r="AG16" s="11">
        <v>0.17299999999999999</v>
      </c>
      <c r="AH16" s="11">
        <v>0.17399999999999999</v>
      </c>
      <c r="AI16" s="11">
        <v>0.152</v>
      </c>
      <c r="AJ16" s="11">
        <v>0.13900000000000001</v>
      </c>
      <c r="AK16" s="11">
        <v>0.153</v>
      </c>
      <c r="AM16" s="11">
        <v>10.071942446043154</v>
      </c>
      <c r="AN16" s="11">
        <v>3.1933023804966591E-2</v>
      </c>
    </row>
    <row r="17" spans="1:40" ht="15" customHeight="1" x14ac:dyDescent="0.35">
      <c r="B17" s="8" t="s">
        <v>18</v>
      </c>
      <c r="C17" s="11">
        <v>17.718972422806107</v>
      </c>
      <c r="D17" s="11">
        <v>14.836196598577549</v>
      </c>
      <c r="E17" s="11">
        <v>14.95738335297187</v>
      </c>
      <c r="F17" s="11">
        <v>14.498342616629746</v>
      </c>
      <c r="G17" s="11">
        <v>15.933303958435237</v>
      </c>
      <c r="H17" s="11">
        <v>16.260140962710835</v>
      </c>
      <c r="I17" s="11">
        <v>15.937894365798659</v>
      </c>
      <c r="J17" s="11">
        <v>16.01776745392219</v>
      </c>
      <c r="K17" s="11">
        <v>17.579424038958106</v>
      </c>
      <c r="L17" s="11">
        <v>18.321233868886988</v>
      </c>
      <c r="M17" s="11">
        <v>20.702737209029941</v>
      </c>
      <c r="N17" s="11">
        <v>19.62904092672569</v>
      </c>
      <c r="O17" s="11">
        <v>16.695311580763168</v>
      </c>
      <c r="P17" s="11">
        <v>18.135006604474931</v>
      </c>
      <c r="Q17" s="11">
        <v>18.929620712620572</v>
      </c>
      <c r="R17" s="11">
        <v>21.974893880828198</v>
      </c>
      <c r="S17" s="11">
        <v>23.270709342941963</v>
      </c>
      <c r="T17" s="11">
        <v>24.331520665945753</v>
      </c>
      <c r="U17" s="11">
        <v>22.520882964456735</v>
      </c>
      <c r="V17" s="12">
        <v>19.295553056049894</v>
      </c>
      <c r="W17" s="12">
        <v>24.287978076584778</v>
      </c>
      <c r="X17" s="12">
        <v>23.113206296437198</v>
      </c>
      <c r="Y17" s="12">
        <v>23.128763737942247</v>
      </c>
      <c r="Z17" s="12">
        <v>23.611290484783684</v>
      </c>
      <c r="AA17" s="11">
        <v>24.428819773530545</v>
      </c>
      <c r="AB17" s="11">
        <v>24.80795070319202</v>
      </c>
      <c r="AC17" s="11">
        <v>24.782816436237752</v>
      </c>
      <c r="AD17" s="11">
        <v>25.155988663154744</v>
      </c>
      <c r="AE17" s="11">
        <v>24.970868642380246</v>
      </c>
      <c r="AF17" s="11">
        <v>23.267630280466214</v>
      </c>
      <c r="AG17" s="11">
        <v>22.747928650515462</v>
      </c>
      <c r="AH17" s="11">
        <v>22.317389659999996</v>
      </c>
      <c r="AI17" s="11">
        <v>21.587082594226807</v>
      </c>
      <c r="AJ17" s="11">
        <v>20.464268708453613</v>
      </c>
      <c r="AK17" s="11">
        <v>21.504393531458067</v>
      </c>
      <c r="AM17" s="11">
        <v>5.0826386118297391</v>
      </c>
      <c r="AN17" s="11">
        <v>4.4882373238654907</v>
      </c>
    </row>
    <row r="18" spans="1:40" ht="15" customHeight="1" x14ac:dyDescent="0.35">
      <c r="B18" s="8" t="s">
        <v>47</v>
      </c>
      <c r="C18" s="13" t="s">
        <v>11</v>
      </c>
      <c r="D18" s="11">
        <v>3.5504370629370636</v>
      </c>
      <c r="E18" s="11">
        <v>3.6717436625874127</v>
      </c>
      <c r="F18" s="11">
        <v>4.5751326486013992</v>
      </c>
      <c r="G18" s="11">
        <v>4.8828371940559441</v>
      </c>
      <c r="H18" s="11">
        <v>5.3946918706293703</v>
      </c>
      <c r="I18" s="11">
        <v>5.3611599650349655</v>
      </c>
      <c r="J18" s="11">
        <v>4.5238485576923084</v>
      </c>
      <c r="K18" s="11">
        <v>5.1076982080419597</v>
      </c>
      <c r="L18" s="11">
        <v>3.9202742569930078</v>
      </c>
      <c r="M18" s="11">
        <v>4.4698523273601412</v>
      </c>
      <c r="N18" s="11">
        <v>4.457770979020979</v>
      </c>
      <c r="O18" s="11">
        <v>4.6740024584790216</v>
      </c>
      <c r="P18" s="11">
        <v>4.5129999999999999</v>
      </c>
      <c r="Q18" s="11">
        <v>5.6379999999999999</v>
      </c>
      <c r="R18" s="11">
        <v>6.6684315473504387</v>
      </c>
      <c r="S18" s="11">
        <v>6.6427866645402043</v>
      </c>
      <c r="T18" s="11">
        <v>6.8148251900000005</v>
      </c>
      <c r="U18" s="11">
        <v>5.9324504100000004</v>
      </c>
      <c r="V18" s="12">
        <v>5.5345216600000002</v>
      </c>
      <c r="W18" s="12">
        <v>6.2905163899999996</v>
      </c>
      <c r="X18" s="12">
        <v>5.7121177699999999</v>
      </c>
      <c r="Y18" s="11">
        <v>5.9410456699999994</v>
      </c>
      <c r="Z18" s="11">
        <v>5.6514189800000008</v>
      </c>
      <c r="AA18" s="11">
        <v>5.7375650199999999</v>
      </c>
      <c r="AB18" s="11">
        <v>5.7986670800000004</v>
      </c>
      <c r="AC18" s="11">
        <v>5.4507538800000006</v>
      </c>
      <c r="AD18" s="11">
        <v>5.9096581100000005</v>
      </c>
      <c r="AE18" s="11">
        <v>6.6610828300000007</v>
      </c>
      <c r="AF18" s="11">
        <v>5.9402626700000001</v>
      </c>
      <c r="AG18" s="11">
        <v>6.554135800000001</v>
      </c>
      <c r="AH18" s="11">
        <v>5.3144246600000002</v>
      </c>
      <c r="AI18" s="11">
        <v>5.9512986199999993</v>
      </c>
      <c r="AJ18" s="11">
        <v>5.4429007599999997</v>
      </c>
      <c r="AK18" s="11">
        <v>6.3193651399999995</v>
      </c>
      <c r="AM18" s="11">
        <v>16.102891062081387</v>
      </c>
      <c r="AN18" s="11">
        <v>1.3189309637117386</v>
      </c>
    </row>
    <row r="19" spans="1:40" ht="15" customHeight="1" x14ac:dyDescent="0.35">
      <c r="B19" s="8" t="s">
        <v>46</v>
      </c>
      <c r="C19" s="13" t="s">
        <v>11</v>
      </c>
      <c r="D19" s="11">
        <v>0.89188878963823193</v>
      </c>
      <c r="E19" s="11">
        <v>0.92944975435462307</v>
      </c>
      <c r="F19" s="11">
        <v>0.93018624385886595</v>
      </c>
      <c r="G19" s="11">
        <v>0.96185529254131352</v>
      </c>
      <c r="H19" s="11">
        <v>0.99352434122376099</v>
      </c>
      <c r="I19" s="11">
        <v>0.98910540419830317</v>
      </c>
      <c r="J19" s="11">
        <v>1.0288758374274234</v>
      </c>
      <c r="K19" s="11">
        <v>1.1916400178651188</v>
      </c>
      <c r="L19" s="11">
        <v>1.2814917373827603</v>
      </c>
      <c r="M19" s="11">
        <v>1.3580866458240288</v>
      </c>
      <c r="N19" s="11">
        <v>1.3691339883876732</v>
      </c>
      <c r="O19" s="11">
        <v>1.4354180437695403</v>
      </c>
      <c r="P19" s="11">
        <v>1.649</v>
      </c>
      <c r="Q19" s="11">
        <v>1.6479999999999999</v>
      </c>
      <c r="R19" s="11">
        <v>2.4242474999999999</v>
      </c>
      <c r="S19" s="11">
        <v>2.9631940000000001</v>
      </c>
      <c r="T19" s="11">
        <v>3.5185758150000002</v>
      </c>
      <c r="U19" s="11">
        <v>3.6697224999999998</v>
      </c>
      <c r="V19" s="12">
        <v>3.3546129999999996</v>
      </c>
      <c r="W19" s="12">
        <v>3.7553654999999999</v>
      </c>
      <c r="X19" s="12">
        <v>3.7948156499999999</v>
      </c>
      <c r="Y19" s="12">
        <v>3.9714195700000001</v>
      </c>
      <c r="Z19" s="12">
        <v>4.304537214999999</v>
      </c>
      <c r="AA19" s="12">
        <v>4.8378739650000009</v>
      </c>
      <c r="AB19" s="12">
        <v>4.5645805099999999</v>
      </c>
      <c r="AC19" s="12">
        <v>4.7461981499999997</v>
      </c>
      <c r="AD19" s="11">
        <v>4.8018582699999994</v>
      </c>
      <c r="AE19" s="11">
        <v>4.9317769999999994</v>
      </c>
      <c r="AF19" s="11">
        <v>4.6263725000000004</v>
      </c>
      <c r="AG19" s="11">
        <v>4.6378005</v>
      </c>
      <c r="AH19" s="11">
        <v>4.5749690000000003</v>
      </c>
      <c r="AI19" s="11">
        <v>4.435985500000001</v>
      </c>
      <c r="AJ19" s="11">
        <v>4.5210439999999998</v>
      </c>
      <c r="AK19" s="11">
        <v>4.377641740387836</v>
      </c>
      <c r="AM19" s="11">
        <v>-3.1718837421658321</v>
      </c>
      <c r="AN19" s="11">
        <v>0.91366887519882445</v>
      </c>
    </row>
    <row r="20" spans="1:40" ht="15" customHeight="1" x14ac:dyDescent="0.35">
      <c r="B20" s="8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0.31906299999999999</v>
      </c>
      <c r="V20" s="12">
        <v>1.06166625</v>
      </c>
      <c r="W20" s="12">
        <v>1.2926137499999999</v>
      </c>
      <c r="X20" s="12">
        <v>1.3159830499999998</v>
      </c>
      <c r="Y20" s="12">
        <v>1.2909464399999999</v>
      </c>
      <c r="Z20" s="12">
        <v>0.93926564000000001</v>
      </c>
      <c r="AA20" s="12">
        <v>1.09121281</v>
      </c>
      <c r="AB20" s="12">
        <v>1.0108910899999999</v>
      </c>
      <c r="AC20" s="12">
        <v>1.12117903</v>
      </c>
      <c r="AD20" s="11">
        <v>1.0745827699999999</v>
      </c>
      <c r="AE20" s="11">
        <v>0.72423400000000004</v>
      </c>
      <c r="AF20" s="11">
        <v>0.77251099999999995</v>
      </c>
      <c r="AG20" s="11">
        <v>0.73948500000000006</v>
      </c>
      <c r="AH20" s="11">
        <v>0.68594900000000003</v>
      </c>
      <c r="AI20" s="11">
        <v>0.57074800000000003</v>
      </c>
      <c r="AJ20" s="11">
        <v>0.45628800000000003</v>
      </c>
      <c r="AK20" s="11">
        <v>0.41582931190544559</v>
      </c>
      <c r="AM20" s="11">
        <v>-8.8669191595120704</v>
      </c>
      <c r="AN20" s="11">
        <v>8.6788805986140333E-2</v>
      </c>
    </row>
    <row r="21" spans="1:40" ht="15" customHeight="1" x14ac:dyDescent="0.35">
      <c r="B21" s="22" t="s">
        <v>48</v>
      </c>
      <c r="C21" s="25">
        <v>512.46596538351298</v>
      </c>
      <c r="D21" s="25">
        <v>503.32591905097564</v>
      </c>
      <c r="E21" s="25">
        <v>501.75008989340063</v>
      </c>
      <c r="F21" s="25">
        <v>491.46176645697028</v>
      </c>
      <c r="G21" s="25">
        <v>492.84071341832197</v>
      </c>
      <c r="H21" s="25">
        <v>500.88596555993274</v>
      </c>
      <c r="I21" s="25">
        <v>515.76435107147006</v>
      </c>
      <c r="J21" s="25">
        <v>515.84138977804378</v>
      </c>
      <c r="K21" s="25">
        <v>520.28062603217415</v>
      </c>
      <c r="L21" s="25">
        <v>519.83517409488354</v>
      </c>
      <c r="M21" s="25">
        <v>538.72512586411835</v>
      </c>
      <c r="N21" s="25">
        <v>548.11377507193936</v>
      </c>
      <c r="O21" s="25">
        <v>548.55080032514297</v>
      </c>
      <c r="P21" s="26">
        <v>569.31367622372522</v>
      </c>
      <c r="Q21" s="27">
        <v>578.07002878911658</v>
      </c>
      <c r="R21" s="27">
        <v>582.45395318138867</v>
      </c>
      <c r="S21" s="27">
        <v>598.54656717163334</v>
      </c>
      <c r="T21" s="27">
        <v>600.13192277727933</v>
      </c>
      <c r="U21" s="27">
        <v>600.73927738460395</v>
      </c>
      <c r="V21" s="28">
        <v>558.0331841470346</v>
      </c>
      <c r="W21" s="28">
        <v>593.90181118062003</v>
      </c>
      <c r="X21" s="28">
        <v>575.69336277510797</v>
      </c>
      <c r="Y21" s="28">
        <v>590.72562452414218</v>
      </c>
      <c r="Z21" s="28">
        <v>599.32362457898364</v>
      </c>
      <c r="AA21" s="28">
        <v>588.98992755973052</v>
      </c>
      <c r="AB21" s="28">
        <v>608.27675453219194</v>
      </c>
      <c r="AC21" s="28">
        <v>612.34788663613779</v>
      </c>
      <c r="AD21" s="27">
        <v>616.93056681625478</v>
      </c>
      <c r="AE21" s="27">
        <v>606.61295084038011</v>
      </c>
      <c r="AF21" s="27">
        <v>577.20847987156617</v>
      </c>
      <c r="AG21" s="27">
        <v>546.97261715531545</v>
      </c>
      <c r="AH21" s="27">
        <v>557.26427570529995</v>
      </c>
      <c r="AI21" s="27">
        <v>549.52303040171694</v>
      </c>
      <c r="AJ21" s="27">
        <v>487.73976445455691</v>
      </c>
      <c r="AK21" s="27">
        <v>479.12781744209167</v>
      </c>
      <c r="AM21" s="27">
        <v>-1.7928427205109301</v>
      </c>
      <c r="AN21" s="27">
        <v>100</v>
      </c>
    </row>
    <row r="22" spans="1:40" ht="15" customHeight="1" x14ac:dyDescent="0.35">
      <c r="B22" s="22" t="s">
        <v>49</v>
      </c>
      <c r="C22" s="25">
        <v>512.43965773020932</v>
      </c>
      <c r="D22" s="25">
        <v>500.06618296144831</v>
      </c>
      <c r="E22" s="25">
        <v>498.03534145191662</v>
      </c>
      <c r="F22" s="25">
        <v>486.88663380836886</v>
      </c>
      <c r="G22" s="25">
        <v>487.95787622426604</v>
      </c>
      <c r="H22" s="25">
        <v>495.4912736893034</v>
      </c>
      <c r="I22" s="25">
        <v>510.40319110643509</v>
      </c>
      <c r="J22" s="25">
        <v>511.31754122035147</v>
      </c>
      <c r="K22" s="25">
        <v>515.17292782413222</v>
      </c>
      <c r="L22" s="25">
        <v>515.91489983789052</v>
      </c>
      <c r="M22" s="25">
        <v>534.25527353675818</v>
      </c>
      <c r="N22" s="25">
        <v>543.65600409291835</v>
      </c>
      <c r="O22" s="25">
        <v>543.87679786666399</v>
      </c>
      <c r="P22" s="25">
        <v>564.80067622372519</v>
      </c>
      <c r="Q22" s="25">
        <v>572.43202878911654</v>
      </c>
      <c r="R22" s="25">
        <v>575.78552163403822</v>
      </c>
      <c r="S22" s="25">
        <v>591.90378050709319</v>
      </c>
      <c r="T22" s="25">
        <v>593.31709758727936</v>
      </c>
      <c r="U22" s="25">
        <v>594.80682697460395</v>
      </c>
      <c r="V22" s="25">
        <v>552.49866248703461</v>
      </c>
      <c r="W22" s="25">
        <v>587.61129479062004</v>
      </c>
      <c r="X22" s="25">
        <v>569.98124500510801</v>
      </c>
      <c r="Y22" s="25">
        <v>584.78457885414218</v>
      </c>
      <c r="Z22" s="25">
        <v>593.67220559898362</v>
      </c>
      <c r="AA22" s="25">
        <v>583.25236253973048</v>
      </c>
      <c r="AB22" s="25">
        <v>602.47808745219197</v>
      </c>
      <c r="AC22" s="25">
        <v>606.89713275613781</v>
      </c>
      <c r="AD22" s="25">
        <v>611.02090870625477</v>
      </c>
      <c r="AE22" s="25">
        <v>599.95186801038005</v>
      </c>
      <c r="AF22" s="25">
        <v>571.26821720156613</v>
      </c>
      <c r="AG22" s="25">
        <v>540.41848135531541</v>
      </c>
      <c r="AH22" s="25">
        <v>551.94985104529997</v>
      </c>
      <c r="AI22" s="25">
        <v>543.57173178171695</v>
      </c>
      <c r="AJ22" s="25">
        <v>482.29686369455692</v>
      </c>
      <c r="AK22" s="25">
        <v>472.80845230209167</v>
      </c>
    </row>
    <row r="23" spans="1:40" s="33" customFormat="1" ht="15" customHeight="1" x14ac:dyDescent="0.35">
      <c r="B23" s="31" t="s">
        <v>50</v>
      </c>
      <c r="C23" s="32">
        <v>3.697873366574342</v>
      </c>
      <c r="D23" s="32">
        <v>3.3373021243768202</v>
      </c>
      <c r="E23" s="32">
        <v>3.9251812224671134</v>
      </c>
      <c r="F23" s="32">
        <v>4.1936399787452006</v>
      </c>
      <c r="G23" s="32">
        <v>4.5369541121209771</v>
      </c>
      <c r="H23" s="32">
        <v>4.8748531618497211</v>
      </c>
      <c r="I23" s="32">
        <v>4.3345738687087767</v>
      </c>
      <c r="J23" s="32">
        <v>4.5576593015380116</v>
      </c>
      <c r="K23" s="32">
        <v>4.8966238047319157</v>
      </c>
      <c r="L23" s="32">
        <v>5.4394358289104225</v>
      </c>
      <c r="M23" s="32">
        <v>6.8240347308815981</v>
      </c>
      <c r="N23" s="32">
        <v>6.8829758989306438</v>
      </c>
      <c r="O23" s="32">
        <v>8.1536343142046341</v>
      </c>
      <c r="P23" s="32">
        <v>7.9498176277349675</v>
      </c>
      <c r="Q23" s="32">
        <v>9.7481189632310361</v>
      </c>
      <c r="R23" s="32">
        <v>10.555601842881876</v>
      </c>
      <c r="S23" s="32">
        <v>11.71071756393844</v>
      </c>
      <c r="T23" s="32">
        <v>14.449134707834521</v>
      </c>
      <c r="U23" s="32">
        <v>15.214546922788411</v>
      </c>
      <c r="V23" s="32">
        <v>16.668228599044095</v>
      </c>
      <c r="W23" s="32">
        <v>17.24889628034051</v>
      </c>
      <c r="X23" s="32">
        <v>21.049169259757804</v>
      </c>
      <c r="Y23" s="32">
        <v>23.658639768014122</v>
      </c>
      <c r="Z23" s="32">
        <v>24.696273915514265</v>
      </c>
      <c r="AA23" s="32">
        <v>26.821736440775002</v>
      </c>
      <c r="AB23" s="32">
        <v>30.202311436669326</v>
      </c>
      <c r="AC23" s="32">
        <v>30.181824598206177</v>
      </c>
      <c r="AD23" s="32">
        <v>34.292663243498438</v>
      </c>
      <c r="AE23" s="32">
        <v>36.083526148176695</v>
      </c>
      <c r="AF23" s="32">
        <v>41.070992182856692</v>
      </c>
      <c r="AG23" s="32">
        <v>45.199945806331087</v>
      </c>
      <c r="AH23" s="32">
        <v>41.063146209889709</v>
      </c>
      <c r="AI23" s="32">
        <v>45.547571024926398</v>
      </c>
      <c r="AJ23" s="32">
        <v>55.522750464957959</v>
      </c>
      <c r="AK23" s="32">
        <v>58.66172459359332</v>
      </c>
    </row>
    <row r="24" spans="1:40" ht="15" customHeight="1" x14ac:dyDescent="0.35">
      <c r="A24" s="50"/>
      <c r="B24" s="50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40" ht="15" customHeight="1" x14ac:dyDescent="0.35">
      <c r="A25" s="50"/>
      <c r="B25" s="60" t="s">
        <v>51</v>
      </c>
      <c r="P25" s="61"/>
    </row>
    <row r="26" spans="1:40" ht="15" customHeight="1" x14ac:dyDescent="0.35">
      <c r="A26" s="50"/>
      <c r="B26" s="50" t="s">
        <v>52</v>
      </c>
      <c r="AG26" s="37"/>
      <c r="AH26" s="37"/>
      <c r="AI26" s="37"/>
      <c r="AJ26" s="37"/>
      <c r="AK26" s="37"/>
    </row>
    <row r="27" spans="1:40" ht="15" customHeight="1" x14ac:dyDescent="0.35">
      <c r="B27" s="50" t="s">
        <v>53</v>
      </c>
    </row>
    <row r="28" spans="1:40" ht="15" customHeight="1" x14ac:dyDescent="0.35">
      <c r="B28" s="50" t="s">
        <v>54</v>
      </c>
    </row>
    <row r="29" spans="1:40" ht="15" customHeight="1" x14ac:dyDescent="0.35">
      <c r="B29" s="50" t="s">
        <v>55</v>
      </c>
    </row>
    <row r="30" spans="1:40" ht="15" customHeight="1" x14ac:dyDescent="0.35"/>
    <row r="31" spans="1:40" ht="15" customHeight="1" x14ac:dyDescent="0.35"/>
    <row r="32" spans="1:40" ht="15" customHeight="1" x14ac:dyDescent="0.35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1:1" ht="15" customHeight="1" x14ac:dyDescent="0.35">
      <c r="A33" s="60"/>
    </row>
    <row r="34" spans="1:1" ht="15" customHeight="1" x14ac:dyDescent="0.35"/>
    <row r="35" spans="1:1" ht="15" customHeight="1" x14ac:dyDescent="0.35"/>
    <row r="36" spans="1:1" ht="15" customHeight="1" x14ac:dyDescent="0.35"/>
    <row r="37" spans="1:1" ht="15" customHeight="1" x14ac:dyDescent="0.35"/>
    <row r="38" spans="1:1" ht="15" customHeight="1" x14ac:dyDescent="0.35"/>
    <row r="39" spans="1:1" ht="15" customHeight="1" x14ac:dyDescent="0.35"/>
    <row r="40" spans="1:1" ht="15" customHeight="1" x14ac:dyDescent="0.35"/>
    <row r="41" spans="1:1" ht="15" customHeight="1" x14ac:dyDescent="0.35"/>
    <row r="42" spans="1:1" ht="15" customHeight="1" x14ac:dyDescent="0.35"/>
    <row r="43" spans="1:1" ht="15" customHeight="1" x14ac:dyDescent="0.35"/>
    <row r="44" spans="1:1" ht="15" customHeight="1" x14ac:dyDescent="0.35"/>
  </sheetData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STRERZ (brutto)</vt:lpstr>
      <vt:lpstr>STRERZ (netto)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EEFA</dc:creator>
  <cp:lastModifiedBy>Hans Georg Buttermann</cp:lastModifiedBy>
  <cp:lastPrinted>2025-02-13T13:04:34Z</cp:lastPrinted>
  <dcterms:created xsi:type="dcterms:W3CDTF">2025-02-13T13:02:19Z</dcterms:created>
  <dcterms:modified xsi:type="dcterms:W3CDTF">2025-05-20T08:45:20Z</dcterms:modified>
</cp:coreProperties>
</file>